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C\2.4ElectoralBoundaries\2019\Spreadsheet selection tool\"/>
    </mc:Choice>
  </mc:AlternateContent>
  <xr:revisionPtr revIDLastSave="0" documentId="13_ncr:1_{F897ED5C-00EA-42D8-85A4-16BD34A47FC7}" xr6:coauthVersionLast="36" xr6:coauthVersionMax="36" xr10:uidLastSave="{00000000-0000-0000-0000-000000000000}"/>
  <bookViews>
    <workbookView xWindow="405" yWindow="0" windowWidth="17460" windowHeight="7665" xr2:uid="{00000000-000D-0000-FFFF-FFFF00000000}"/>
  </bookViews>
  <sheets>
    <sheet name="Electorate selection" sheetId="15" r:id="rId1"/>
    <sheet name="Drop-down list" sheetId="16" state="hidden" r:id="rId2"/>
  </sheets>
  <definedNames>
    <definedName name="_xlnm._FilterDatabase" localSheetId="0" hidden="1">'Electorate selection'!$A$1:$D$86</definedName>
    <definedName name="ElectorateCodes">'Drop-down list'!$A$1:$A$5</definedName>
    <definedName name="_xlnm.Print_Area" localSheetId="0">'Electorate selection'!$A$1:$D$86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15" l="1"/>
  <c r="I41" i="15"/>
  <c r="K41" i="15"/>
  <c r="M41" i="15"/>
  <c r="O41" i="15"/>
  <c r="F41" i="15"/>
  <c r="H41" i="15"/>
  <c r="J41" i="15"/>
  <c r="L41" i="15"/>
  <c r="N41" i="15"/>
  <c r="F47" i="15" l="1"/>
  <c r="G47" i="15"/>
  <c r="H47" i="15"/>
  <c r="I47" i="15"/>
  <c r="J47" i="15"/>
  <c r="K47" i="15"/>
  <c r="L47" i="15"/>
  <c r="M47" i="15"/>
  <c r="N47" i="15"/>
  <c r="O47" i="15"/>
  <c r="F24" i="15"/>
  <c r="G24" i="15"/>
  <c r="H24" i="15"/>
  <c r="I24" i="15"/>
  <c r="J24" i="15"/>
  <c r="K24" i="15"/>
  <c r="L24" i="15"/>
  <c r="M24" i="15"/>
  <c r="N24" i="15"/>
  <c r="O24" i="15"/>
  <c r="F114" i="15"/>
  <c r="G114" i="15"/>
  <c r="H114" i="15"/>
  <c r="I114" i="15"/>
  <c r="J114" i="15"/>
  <c r="K114" i="15"/>
  <c r="L114" i="15"/>
  <c r="M114" i="15"/>
  <c r="N114" i="15"/>
  <c r="O114" i="15"/>
  <c r="F4" i="15" l="1"/>
  <c r="G97" i="15"/>
  <c r="I97" i="15"/>
  <c r="K97" i="15"/>
  <c r="M97" i="15"/>
  <c r="O97" i="15"/>
  <c r="F97" i="15"/>
  <c r="H97" i="15"/>
  <c r="J97" i="15"/>
  <c r="L97" i="15"/>
  <c r="N97" i="15"/>
  <c r="H5" i="15" l="1"/>
  <c r="I5" i="15"/>
  <c r="J5" i="15"/>
  <c r="K5" i="15"/>
  <c r="L5" i="15"/>
  <c r="M5" i="15"/>
  <c r="N5" i="15"/>
  <c r="O5" i="15"/>
  <c r="H6" i="15"/>
  <c r="I6" i="15"/>
  <c r="J6" i="15"/>
  <c r="K6" i="15"/>
  <c r="L6" i="15"/>
  <c r="M6" i="15"/>
  <c r="N6" i="15"/>
  <c r="O6" i="15"/>
  <c r="H7" i="15"/>
  <c r="I7" i="15"/>
  <c r="J7" i="15"/>
  <c r="K7" i="15"/>
  <c r="L7" i="15"/>
  <c r="M7" i="15"/>
  <c r="N7" i="15"/>
  <c r="O7" i="15"/>
  <c r="H8" i="15"/>
  <c r="I8" i="15"/>
  <c r="J8" i="15"/>
  <c r="K8" i="15"/>
  <c r="L8" i="15"/>
  <c r="M8" i="15"/>
  <c r="N8" i="15"/>
  <c r="O8" i="15"/>
  <c r="H9" i="15"/>
  <c r="I9" i="15"/>
  <c r="J9" i="15"/>
  <c r="K9" i="15"/>
  <c r="L9" i="15"/>
  <c r="M9" i="15"/>
  <c r="N9" i="15"/>
  <c r="O9" i="15"/>
  <c r="H10" i="15"/>
  <c r="I10" i="15"/>
  <c r="J10" i="15"/>
  <c r="K10" i="15"/>
  <c r="L10" i="15"/>
  <c r="M10" i="15"/>
  <c r="N10" i="15"/>
  <c r="O10" i="15"/>
  <c r="H11" i="15"/>
  <c r="I11" i="15"/>
  <c r="J11" i="15"/>
  <c r="K11" i="15"/>
  <c r="L11" i="15"/>
  <c r="M11" i="15"/>
  <c r="N11" i="15"/>
  <c r="O11" i="15"/>
  <c r="H12" i="15"/>
  <c r="I12" i="15"/>
  <c r="J12" i="15"/>
  <c r="K12" i="15"/>
  <c r="L12" i="15"/>
  <c r="M12" i="15"/>
  <c r="N12" i="15"/>
  <c r="O12" i="15"/>
  <c r="H13" i="15"/>
  <c r="I13" i="15"/>
  <c r="J13" i="15"/>
  <c r="K13" i="15"/>
  <c r="L13" i="15"/>
  <c r="M13" i="15"/>
  <c r="N13" i="15"/>
  <c r="O13" i="15"/>
  <c r="H14" i="15"/>
  <c r="I14" i="15"/>
  <c r="J14" i="15"/>
  <c r="K14" i="15"/>
  <c r="L14" i="15"/>
  <c r="M14" i="15"/>
  <c r="N14" i="15"/>
  <c r="O14" i="15"/>
  <c r="H15" i="15"/>
  <c r="I15" i="15"/>
  <c r="J15" i="15"/>
  <c r="K15" i="15"/>
  <c r="L15" i="15"/>
  <c r="M15" i="15"/>
  <c r="N15" i="15"/>
  <c r="O15" i="15"/>
  <c r="H16" i="15"/>
  <c r="I16" i="15"/>
  <c r="J16" i="15"/>
  <c r="K16" i="15"/>
  <c r="L16" i="15"/>
  <c r="M16" i="15"/>
  <c r="N16" i="15"/>
  <c r="O16" i="15"/>
  <c r="H17" i="15"/>
  <c r="I17" i="15"/>
  <c r="J17" i="15"/>
  <c r="K17" i="15"/>
  <c r="L17" i="15"/>
  <c r="M17" i="15"/>
  <c r="N17" i="15"/>
  <c r="O17" i="15"/>
  <c r="H18" i="15"/>
  <c r="I18" i="15"/>
  <c r="J18" i="15"/>
  <c r="K18" i="15"/>
  <c r="L18" i="15"/>
  <c r="M18" i="15"/>
  <c r="N18" i="15"/>
  <c r="O18" i="15"/>
  <c r="H19" i="15"/>
  <c r="I19" i="15"/>
  <c r="J19" i="15"/>
  <c r="K19" i="15"/>
  <c r="L19" i="15"/>
  <c r="M19" i="15"/>
  <c r="N19" i="15"/>
  <c r="O19" i="15"/>
  <c r="H20" i="15"/>
  <c r="I20" i="15"/>
  <c r="J20" i="15"/>
  <c r="K20" i="15"/>
  <c r="L20" i="15"/>
  <c r="M20" i="15"/>
  <c r="N20" i="15"/>
  <c r="O20" i="15"/>
  <c r="H21" i="15"/>
  <c r="I21" i="15"/>
  <c r="J21" i="15"/>
  <c r="K21" i="15"/>
  <c r="L21" i="15"/>
  <c r="M21" i="15"/>
  <c r="N21" i="15"/>
  <c r="O21" i="15"/>
  <c r="H22" i="15"/>
  <c r="I22" i="15"/>
  <c r="J22" i="15"/>
  <c r="K22" i="15"/>
  <c r="L22" i="15"/>
  <c r="M22" i="15"/>
  <c r="N22" i="15"/>
  <c r="O22" i="15"/>
  <c r="H23" i="15"/>
  <c r="I23" i="15"/>
  <c r="J23" i="15"/>
  <c r="K23" i="15"/>
  <c r="L23" i="15"/>
  <c r="M23" i="15"/>
  <c r="N23" i="15"/>
  <c r="O23" i="15"/>
  <c r="H25" i="15"/>
  <c r="I25" i="15"/>
  <c r="J25" i="15"/>
  <c r="K25" i="15"/>
  <c r="L25" i="15"/>
  <c r="M25" i="15"/>
  <c r="N25" i="15"/>
  <c r="O25" i="15"/>
  <c r="H26" i="15"/>
  <c r="I26" i="15"/>
  <c r="J26" i="15"/>
  <c r="K26" i="15"/>
  <c r="L26" i="15"/>
  <c r="M26" i="15"/>
  <c r="N26" i="15"/>
  <c r="O26" i="15"/>
  <c r="H27" i="15"/>
  <c r="I27" i="15"/>
  <c r="J27" i="15"/>
  <c r="K27" i="15"/>
  <c r="L27" i="15"/>
  <c r="M27" i="15"/>
  <c r="N27" i="15"/>
  <c r="O27" i="15"/>
  <c r="H28" i="15"/>
  <c r="I28" i="15"/>
  <c r="J28" i="15"/>
  <c r="K28" i="15"/>
  <c r="L28" i="15"/>
  <c r="M28" i="15"/>
  <c r="N28" i="15"/>
  <c r="O28" i="15"/>
  <c r="H118" i="15"/>
  <c r="I118" i="15"/>
  <c r="J118" i="15"/>
  <c r="K118" i="15"/>
  <c r="L118" i="15"/>
  <c r="M118" i="15"/>
  <c r="N118" i="15"/>
  <c r="O118" i="15"/>
  <c r="H29" i="15"/>
  <c r="I29" i="15"/>
  <c r="J29" i="15"/>
  <c r="K29" i="15"/>
  <c r="L29" i="15"/>
  <c r="M29" i="15"/>
  <c r="N29" i="15"/>
  <c r="O29" i="15"/>
  <c r="H30" i="15"/>
  <c r="I30" i="15"/>
  <c r="J30" i="15"/>
  <c r="K30" i="15"/>
  <c r="L30" i="15"/>
  <c r="M30" i="15"/>
  <c r="N30" i="15"/>
  <c r="O30" i="15"/>
  <c r="H31" i="15"/>
  <c r="I31" i="15"/>
  <c r="J31" i="15"/>
  <c r="K31" i="15"/>
  <c r="L31" i="15"/>
  <c r="M31" i="15"/>
  <c r="N31" i="15"/>
  <c r="O31" i="15"/>
  <c r="H32" i="15"/>
  <c r="I32" i="15"/>
  <c r="J32" i="15"/>
  <c r="K32" i="15"/>
  <c r="L32" i="15"/>
  <c r="M32" i="15"/>
  <c r="N32" i="15"/>
  <c r="O32" i="15"/>
  <c r="H33" i="15"/>
  <c r="I33" i="15"/>
  <c r="J33" i="15"/>
  <c r="K33" i="15"/>
  <c r="L33" i="15"/>
  <c r="M33" i="15"/>
  <c r="N33" i="15"/>
  <c r="O33" i="15"/>
  <c r="H34" i="15"/>
  <c r="I34" i="15"/>
  <c r="J34" i="15"/>
  <c r="K34" i="15"/>
  <c r="L34" i="15"/>
  <c r="M34" i="15"/>
  <c r="N34" i="15"/>
  <c r="O34" i="15"/>
  <c r="H35" i="15"/>
  <c r="I35" i="15"/>
  <c r="J35" i="15"/>
  <c r="K35" i="15"/>
  <c r="L35" i="15"/>
  <c r="M35" i="15"/>
  <c r="N35" i="15"/>
  <c r="O35" i="15"/>
  <c r="H36" i="15"/>
  <c r="I36" i="15"/>
  <c r="J36" i="15"/>
  <c r="K36" i="15"/>
  <c r="L36" i="15"/>
  <c r="M36" i="15"/>
  <c r="N36" i="15"/>
  <c r="O36" i="15"/>
  <c r="H37" i="15"/>
  <c r="I37" i="15"/>
  <c r="J37" i="15"/>
  <c r="K37" i="15"/>
  <c r="L37" i="15"/>
  <c r="M37" i="15"/>
  <c r="N37" i="15"/>
  <c r="O37" i="15"/>
  <c r="H38" i="15"/>
  <c r="I38" i="15"/>
  <c r="J38" i="15"/>
  <c r="K38" i="15"/>
  <c r="L38" i="15"/>
  <c r="M38" i="15"/>
  <c r="N38" i="15"/>
  <c r="O38" i="15"/>
  <c r="H39" i="15"/>
  <c r="I39" i="15"/>
  <c r="J39" i="15"/>
  <c r="K39" i="15"/>
  <c r="L39" i="15"/>
  <c r="M39" i="15"/>
  <c r="N39" i="15"/>
  <c r="O39" i="15"/>
  <c r="H40" i="15"/>
  <c r="I40" i="15"/>
  <c r="J40" i="15"/>
  <c r="K40" i="15"/>
  <c r="L40" i="15"/>
  <c r="M40" i="15"/>
  <c r="N40" i="15"/>
  <c r="O40" i="15"/>
  <c r="H42" i="15"/>
  <c r="I42" i="15"/>
  <c r="J42" i="15"/>
  <c r="K42" i="15"/>
  <c r="L42" i="15"/>
  <c r="M42" i="15"/>
  <c r="N42" i="15"/>
  <c r="O42" i="15"/>
  <c r="H43" i="15"/>
  <c r="I43" i="15"/>
  <c r="J43" i="15"/>
  <c r="K43" i="15"/>
  <c r="L43" i="15"/>
  <c r="M43" i="15"/>
  <c r="N43" i="15"/>
  <c r="O43" i="15"/>
  <c r="H44" i="15"/>
  <c r="I44" i="15"/>
  <c r="J44" i="15"/>
  <c r="K44" i="15"/>
  <c r="L44" i="15"/>
  <c r="M44" i="15"/>
  <c r="N44" i="15"/>
  <c r="O44" i="15"/>
  <c r="H45" i="15"/>
  <c r="I45" i="15"/>
  <c r="J45" i="15"/>
  <c r="K45" i="15"/>
  <c r="L45" i="15"/>
  <c r="M45" i="15"/>
  <c r="N45" i="15"/>
  <c r="O45" i="15"/>
  <c r="H46" i="15"/>
  <c r="I46" i="15"/>
  <c r="J46" i="15"/>
  <c r="K46" i="15"/>
  <c r="L46" i="15"/>
  <c r="M46" i="15"/>
  <c r="N46" i="15"/>
  <c r="O46" i="15"/>
  <c r="H48" i="15"/>
  <c r="I48" i="15"/>
  <c r="J48" i="15"/>
  <c r="K48" i="15"/>
  <c r="L48" i="15"/>
  <c r="M48" i="15"/>
  <c r="N48" i="15"/>
  <c r="O48" i="15"/>
  <c r="H49" i="15"/>
  <c r="I49" i="15"/>
  <c r="J49" i="15"/>
  <c r="K49" i="15"/>
  <c r="L49" i="15"/>
  <c r="M49" i="15"/>
  <c r="N49" i="15"/>
  <c r="O49" i="15"/>
  <c r="H50" i="15"/>
  <c r="I50" i="15"/>
  <c r="J50" i="15"/>
  <c r="K50" i="15"/>
  <c r="L50" i="15"/>
  <c r="M50" i="15"/>
  <c r="N50" i="15"/>
  <c r="O50" i="15"/>
  <c r="H51" i="15"/>
  <c r="I51" i="15"/>
  <c r="J51" i="15"/>
  <c r="K51" i="15"/>
  <c r="L51" i="15"/>
  <c r="M51" i="15"/>
  <c r="N51" i="15"/>
  <c r="O51" i="15"/>
  <c r="H52" i="15"/>
  <c r="I52" i="15"/>
  <c r="J52" i="15"/>
  <c r="K52" i="15"/>
  <c r="L52" i="15"/>
  <c r="M52" i="15"/>
  <c r="N52" i="15"/>
  <c r="O52" i="15"/>
  <c r="H53" i="15"/>
  <c r="I53" i="15"/>
  <c r="J53" i="15"/>
  <c r="K53" i="15"/>
  <c r="L53" i="15"/>
  <c r="M53" i="15"/>
  <c r="N53" i="15"/>
  <c r="O53" i="15"/>
  <c r="H54" i="15"/>
  <c r="I54" i="15"/>
  <c r="J54" i="15"/>
  <c r="K54" i="15"/>
  <c r="L54" i="15"/>
  <c r="M54" i="15"/>
  <c r="N54" i="15"/>
  <c r="O54" i="15"/>
  <c r="H55" i="15"/>
  <c r="I55" i="15"/>
  <c r="J55" i="15"/>
  <c r="K55" i="15"/>
  <c r="L55" i="15"/>
  <c r="M55" i="15"/>
  <c r="N55" i="15"/>
  <c r="O55" i="15"/>
  <c r="H56" i="15"/>
  <c r="I56" i="15"/>
  <c r="J56" i="15"/>
  <c r="K56" i="15"/>
  <c r="L56" i="15"/>
  <c r="M56" i="15"/>
  <c r="N56" i="15"/>
  <c r="O56" i="15"/>
  <c r="H57" i="15"/>
  <c r="I57" i="15"/>
  <c r="J57" i="15"/>
  <c r="K57" i="15"/>
  <c r="L57" i="15"/>
  <c r="M57" i="15"/>
  <c r="N57" i="15"/>
  <c r="O57" i="15"/>
  <c r="H58" i="15"/>
  <c r="I58" i="15"/>
  <c r="J58" i="15"/>
  <c r="K58" i="15"/>
  <c r="L58" i="15"/>
  <c r="M58" i="15"/>
  <c r="N58" i="15"/>
  <c r="O58" i="15"/>
  <c r="H59" i="15"/>
  <c r="I59" i="15"/>
  <c r="J59" i="15"/>
  <c r="K59" i="15"/>
  <c r="L59" i="15"/>
  <c r="M59" i="15"/>
  <c r="N59" i="15"/>
  <c r="O59" i="15"/>
  <c r="H60" i="15"/>
  <c r="I60" i="15"/>
  <c r="J60" i="15"/>
  <c r="K60" i="15"/>
  <c r="L60" i="15"/>
  <c r="M60" i="15"/>
  <c r="N60" i="15"/>
  <c r="O60" i="15"/>
  <c r="H61" i="15"/>
  <c r="I61" i="15"/>
  <c r="J61" i="15"/>
  <c r="K61" i="15"/>
  <c r="L61" i="15"/>
  <c r="M61" i="15"/>
  <c r="N61" i="15"/>
  <c r="O61" i="15"/>
  <c r="H62" i="15"/>
  <c r="I62" i="15"/>
  <c r="J62" i="15"/>
  <c r="K62" i="15"/>
  <c r="L62" i="15"/>
  <c r="M62" i="15"/>
  <c r="N62" i="15"/>
  <c r="O62" i="15"/>
  <c r="H63" i="15"/>
  <c r="I63" i="15"/>
  <c r="J63" i="15"/>
  <c r="K63" i="15"/>
  <c r="L63" i="15"/>
  <c r="M63" i="15"/>
  <c r="N63" i="15"/>
  <c r="O63" i="15"/>
  <c r="H64" i="15"/>
  <c r="I64" i="15"/>
  <c r="J64" i="15"/>
  <c r="K64" i="15"/>
  <c r="L64" i="15"/>
  <c r="M64" i="15"/>
  <c r="N64" i="15"/>
  <c r="O64" i="15"/>
  <c r="H65" i="15"/>
  <c r="I65" i="15"/>
  <c r="J65" i="15"/>
  <c r="K65" i="15"/>
  <c r="L65" i="15"/>
  <c r="M65" i="15"/>
  <c r="N65" i="15"/>
  <c r="O65" i="15"/>
  <c r="H66" i="15"/>
  <c r="I66" i="15"/>
  <c r="J66" i="15"/>
  <c r="K66" i="15"/>
  <c r="L66" i="15"/>
  <c r="M66" i="15"/>
  <c r="N66" i="15"/>
  <c r="O66" i="15"/>
  <c r="H67" i="15"/>
  <c r="I67" i="15"/>
  <c r="J67" i="15"/>
  <c r="K67" i="15"/>
  <c r="L67" i="15"/>
  <c r="M67" i="15"/>
  <c r="N67" i="15"/>
  <c r="O67" i="15"/>
  <c r="H68" i="15"/>
  <c r="I68" i="15"/>
  <c r="J68" i="15"/>
  <c r="K68" i="15"/>
  <c r="L68" i="15"/>
  <c r="M68" i="15"/>
  <c r="N68" i="15"/>
  <c r="O68" i="15"/>
  <c r="H69" i="15"/>
  <c r="I69" i="15"/>
  <c r="J69" i="15"/>
  <c r="K69" i="15"/>
  <c r="L69" i="15"/>
  <c r="M69" i="15"/>
  <c r="N69" i="15"/>
  <c r="O69" i="15"/>
  <c r="H70" i="15"/>
  <c r="I70" i="15"/>
  <c r="J70" i="15"/>
  <c r="K70" i="15"/>
  <c r="L70" i="15"/>
  <c r="M70" i="15"/>
  <c r="N70" i="15"/>
  <c r="O70" i="15"/>
  <c r="H71" i="15"/>
  <c r="I71" i="15"/>
  <c r="J71" i="15"/>
  <c r="K71" i="15"/>
  <c r="L71" i="15"/>
  <c r="M71" i="15"/>
  <c r="N71" i="15"/>
  <c r="O71" i="15"/>
  <c r="H72" i="15"/>
  <c r="I72" i="15"/>
  <c r="J72" i="15"/>
  <c r="K72" i="15"/>
  <c r="L72" i="15"/>
  <c r="M72" i="15"/>
  <c r="N72" i="15"/>
  <c r="O72" i="15"/>
  <c r="H73" i="15"/>
  <c r="I73" i="15"/>
  <c r="J73" i="15"/>
  <c r="K73" i="15"/>
  <c r="L73" i="15"/>
  <c r="M73" i="15"/>
  <c r="N73" i="15"/>
  <c r="O73" i="15"/>
  <c r="H74" i="15"/>
  <c r="I74" i="15"/>
  <c r="J74" i="15"/>
  <c r="K74" i="15"/>
  <c r="L74" i="15"/>
  <c r="M74" i="15"/>
  <c r="N74" i="15"/>
  <c r="O74" i="15"/>
  <c r="H75" i="15"/>
  <c r="I75" i="15"/>
  <c r="J75" i="15"/>
  <c r="K75" i="15"/>
  <c r="L75" i="15"/>
  <c r="M75" i="15"/>
  <c r="N75" i="15"/>
  <c r="O75" i="15"/>
  <c r="H76" i="15"/>
  <c r="I76" i="15"/>
  <c r="J76" i="15"/>
  <c r="K76" i="15"/>
  <c r="L76" i="15"/>
  <c r="M76" i="15"/>
  <c r="N76" i="15"/>
  <c r="O76" i="15"/>
  <c r="H77" i="15"/>
  <c r="I77" i="15"/>
  <c r="J77" i="15"/>
  <c r="K77" i="15"/>
  <c r="L77" i="15"/>
  <c r="M77" i="15"/>
  <c r="N77" i="15"/>
  <c r="O77" i="15"/>
  <c r="H78" i="15"/>
  <c r="I78" i="15"/>
  <c r="J78" i="15"/>
  <c r="K78" i="15"/>
  <c r="L78" i="15"/>
  <c r="M78" i="15"/>
  <c r="N78" i="15"/>
  <c r="O78" i="15"/>
  <c r="H79" i="15"/>
  <c r="I79" i="15"/>
  <c r="J79" i="15"/>
  <c r="K79" i="15"/>
  <c r="L79" i="15"/>
  <c r="M79" i="15"/>
  <c r="N79" i="15"/>
  <c r="O79" i="15"/>
  <c r="H80" i="15"/>
  <c r="I80" i="15"/>
  <c r="J80" i="15"/>
  <c r="K80" i="15"/>
  <c r="L80" i="15"/>
  <c r="M80" i="15"/>
  <c r="N80" i="15"/>
  <c r="O80" i="15"/>
  <c r="H81" i="15"/>
  <c r="I81" i="15"/>
  <c r="J81" i="15"/>
  <c r="K81" i="15"/>
  <c r="L81" i="15"/>
  <c r="M81" i="15"/>
  <c r="N81" i="15"/>
  <c r="O81" i="15"/>
  <c r="H82" i="15"/>
  <c r="I82" i="15"/>
  <c r="J82" i="15"/>
  <c r="K82" i="15"/>
  <c r="L82" i="15"/>
  <c r="M82" i="15"/>
  <c r="N82" i="15"/>
  <c r="O82" i="15"/>
  <c r="H83" i="15"/>
  <c r="I83" i="15"/>
  <c r="J83" i="15"/>
  <c r="K83" i="15"/>
  <c r="L83" i="15"/>
  <c r="M83" i="15"/>
  <c r="N83" i="15"/>
  <c r="O83" i="15"/>
  <c r="H84" i="15"/>
  <c r="I84" i="15"/>
  <c r="J84" i="15"/>
  <c r="K84" i="15"/>
  <c r="L84" i="15"/>
  <c r="M84" i="15"/>
  <c r="N84" i="15"/>
  <c r="O84" i="15"/>
  <c r="H85" i="15"/>
  <c r="I85" i="15"/>
  <c r="J85" i="15"/>
  <c r="K85" i="15"/>
  <c r="L85" i="15"/>
  <c r="M85" i="15"/>
  <c r="N85" i="15"/>
  <c r="O85" i="15"/>
  <c r="H86" i="15"/>
  <c r="I86" i="15"/>
  <c r="J86" i="15"/>
  <c r="K86" i="15"/>
  <c r="L86" i="15"/>
  <c r="M86" i="15"/>
  <c r="N86" i="15"/>
  <c r="O86" i="15"/>
  <c r="H87" i="15"/>
  <c r="I87" i="15"/>
  <c r="J87" i="15"/>
  <c r="K87" i="15"/>
  <c r="L87" i="15"/>
  <c r="M87" i="15"/>
  <c r="N87" i="15"/>
  <c r="O87" i="15"/>
  <c r="H88" i="15"/>
  <c r="I88" i="15"/>
  <c r="J88" i="15"/>
  <c r="K88" i="15"/>
  <c r="L88" i="15"/>
  <c r="M88" i="15"/>
  <c r="N88" i="15"/>
  <c r="O88" i="15"/>
  <c r="H89" i="15"/>
  <c r="I89" i="15"/>
  <c r="J89" i="15"/>
  <c r="K89" i="15"/>
  <c r="L89" i="15"/>
  <c r="M89" i="15"/>
  <c r="N89" i="15"/>
  <c r="O89" i="15"/>
  <c r="H90" i="15"/>
  <c r="I90" i="15"/>
  <c r="J90" i="15"/>
  <c r="K90" i="15"/>
  <c r="L90" i="15"/>
  <c r="M90" i="15"/>
  <c r="N90" i="15"/>
  <c r="O90" i="15"/>
  <c r="H91" i="15"/>
  <c r="I91" i="15"/>
  <c r="J91" i="15"/>
  <c r="K91" i="15"/>
  <c r="L91" i="15"/>
  <c r="M91" i="15"/>
  <c r="N91" i="15"/>
  <c r="O91" i="15"/>
  <c r="H92" i="15"/>
  <c r="I92" i="15"/>
  <c r="J92" i="15"/>
  <c r="K92" i="15"/>
  <c r="L92" i="15"/>
  <c r="M92" i="15"/>
  <c r="N92" i="15"/>
  <c r="O92" i="15"/>
  <c r="H93" i="15"/>
  <c r="I93" i="15"/>
  <c r="J93" i="15"/>
  <c r="K93" i="15"/>
  <c r="L93" i="15"/>
  <c r="M93" i="15"/>
  <c r="N93" i="15"/>
  <c r="O93" i="15"/>
  <c r="H94" i="15"/>
  <c r="I94" i="15"/>
  <c r="J94" i="15"/>
  <c r="K94" i="15"/>
  <c r="L94" i="15"/>
  <c r="M94" i="15"/>
  <c r="N94" i="15"/>
  <c r="O94" i="15"/>
  <c r="H95" i="15"/>
  <c r="I95" i="15"/>
  <c r="J95" i="15"/>
  <c r="K95" i="15"/>
  <c r="L95" i="15"/>
  <c r="M95" i="15"/>
  <c r="N95" i="15"/>
  <c r="O95" i="15"/>
  <c r="H96" i="15"/>
  <c r="I96" i="15"/>
  <c r="J96" i="15"/>
  <c r="K96" i="15"/>
  <c r="L96" i="15"/>
  <c r="M96" i="15"/>
  <c r="N96" i="15"/>
  <c r="O96" i="15"/>
  <c r="H98" i="15"/>
  <c r="I98" i="15"/>
  <c r="J98" i="15"/>
  <c r="K98" i="15"/>
  <c r="L98" i="15"/>
  <c r="M98" i="15"/>
  <c r="N98" i="15"/>
  <c r="O98" i="15"/>
  <c r="H99" i="15"/>
  <c r="I99" i="15"/>
  <c r="J99" i="15"/>
  <c r="K99" i="15"/>
  <c r="L99" i="15"/>
  <c r="M99" i="15"/>
  <c r="N99" i="15"/>
  <c r="O99" i="15"/>
  <c r="H100" i="15"/>
  <c r="I100" i="15"/>
  <c r="J100" i="15"/>
  <c r="K100" i="15"/>
  <c r="L100" i="15"/>
  <c r="M100" i="15"/>
  <c r="N100" i="15"/>
  <c r="O100" i="15"/>
  <c r="H101" i="15"/>
  <c r="I101" i="15"/>
  <c r="J101" i="15"/>
  <c r="K101" i="15"/>
  <c r="L101" i="15"/>
  <c r="M101" i="15"/>
  <c r="N101" i="15"/>
  <c r="O101" i="15"/>
  <c r="H102" i="15"/>
  <c r="I102" i="15"/>
  <c r="J102" i="15"/>
  <c r="K102" i="15"/>
  <c r="L102" i="15"/>
  <c r="M102" i="15"/>
  <c r="N102" i="15"/>
  <c r="O102" i="15"/>
  <c r="H103" i="15"/>
  <c r="I103" i="15"/>
  <c r="J103" i="15"/>
  <c r="K103" i="15"/>
  <c r="L103" i="15"/>
  <c r="M103" i="15"/>
  <c r="N103" i="15"/>
  <c r="O103" i="15"/>
  <c r="H104" i="15"/>
  <c r="I104" i="15"/>
  <c r="J104" i="15"/>
  <c r="K104" i="15"/>
  <c r="L104" i="15"/>
  <c r="M104" i="15"/>
  <c r="N104" i="15"/>
  <c r="O104" i="15"/>
  <c r="H105" i="15"/>
  <c r="I105" i="15"/>
  <c r="J105" i="15"/>
  <c r="K105" i="15"/>
  <c r="L105" i="15"/>
  <c r="M105" i="15"/>
  <c r="N105" i="15"/>
  <c r="O105" i="15"/>
  <c r="H106" i="15"/>
  <c r="I106" i="15"/>
  <c r="J106" i="15"/>
  <c r="K106" i="15"/>
  <c r="L106" i="15"/>
  <c r="M106" i="15"/>
  <c r="N106" i="15"/>
  <c r="O106" i="15"/>
  <c r="H107" i="15"/>
  <c r="I107" i="15"/>
  <c r="J107" i="15"/>
  <c r="K107" i="15"/>
  <c r="L107" i="15"/>
  <c r="M107" i="15"/>
  <c r="N107" i="15"/>
  <c r="O107" i="15"/>
  <c r="H108" i="15"/>
  <c r="I108" i="15"/>
  <c r="J108" i="15"/>
  <c r="K108" i="15"/>
  <c r="L108" i="15"/>
  <c r="M108" i="15"/>
  <c r="N108" i="15"/>
  <c r="O108" i="15"/>
  <c r="H109" i="15"/>
  <c r="I109" i="15"/>
  <c r="J109" i="15"/>
  <c r="K109" i="15"/>
  <c r="L109" i="15"/>
  <c r="M109" i="15"/>
  <c r="N109" i="15"/>
  <c r="O109" i="15"/>
  <c r="H110" i="15"/>
  <c r="I110" i="15"/>
  <c r="J110" i="15"/>
  <c r="K110" i="15"/>
  <c r="L110" i="15"/>
  <c r="M110" i="15"/>
  <c r="N110" i="15"/>
  <c r="O110" i="15"/>
  <c r="H111" i="15"/>
  <c r="I111" i="15"/>
  <c r="J111" i="15"/>
  <c r="K111" i="15"/>
  <c r="L111" i="15"/>
  <c r="M111" i="15"/>
  <c r="N111" i="15"/>
  <c r="O111" i="15"/>
  <c r="H112" i="15"/>
  <c r="I112" i="15"/>
  <c r="J112" i="15"/>
  <c r="K112" i="15"/>
  <c r="L112" i="15"/>
  <c r="M112" i="15"/>
  <c r="N112" i="15"/>
  <c r="O112" i="15"/>
  <c r="H113" i="15"/>
  <c r="I113" i="15"/>
  <c r="J113" i="15"/>
  <c r="K113" i="15"/>
  <c r="L113" i="15"/>
  <c r="M113" i="15"/>
  <c r="N113" i="15"/>
  <c r="O113" i="15"/>
  <c r="H115" i="15"/>
  <c r="I115" i="15"/>
  <c r="J115" i="15"/>
  <c r="K115" i="15"/>
  <c r="L115" i="15"/>
  <c r="M115" i="15"/>
  <c r="N115" i="15"/>
  <c r="O115" i="15"/>
  <c r="H116" i="15"/>
  <c r="I116" i="15"/>
  <c r="J116" i="15"/>
  <c r="K116" i="15"/>
  <c r="L116" i="15"/>
  <c r="M116" i="15"/>
  <c r="N116" i="15"/>
  <c r="O116" i="15"/>
  <c r="H117" i="15"/>
  <c r="I117" i="15"/>
  <c r="J117" i="15"/>
  <c r="K117" i="15"/>
  <c r="L117" i="15"/>
  <c r="M117" i="15"/>
  <c r="N117" i="15"/>
  <c r="O117" i="15"/>
  <c r="H119" i="15"/>
  <c r="I119" i="15"/>
  <c r="J119" i="15"/>
  <c r="K119" i="15"/>
  <c r="L119" i="15"/>
  <c r="M119" i="15"/>
  <c r="N119" i="15"/>
  <c r="O119" i="15"/>
  <c r="H120" i="15"/>
  <c r="I120" i="15"/>
  <c r="J120" i="15"/>
  <c r="K120" i="15"/>
  <c r="L120" i="15"/>
  <c r="M120" i="15"/>
  <c r="N120" i="15"/>
  <c r="O120" i="15"/>
  <c r="H121" i="15"/>
  <c r="I121" i="15"/>
  <c r="J121" i="15"/>
  <c r="K121" i="15"/>
  <c r="L121" i="15"/>
  <c r="M121" i="15"/>
  <c r="N121" i="15"/>
  <c r="O121" i="15"/>
  <c r="H122" i="15"/>
  <c r="I122" i="15"/>
  <c r="J122" i="15"/>
  <c r="K122" i="15"/>
  <c r="L122" i="15"/>
  <c r="M122" i="15"/>
  <c r="N122" i="15"/>
  <c r="O122" i="15"/>
  <c r="H123" i="15"/>
  <c r="I123" i="15"/>
  <c r="J123" i="15"/>
  <c r="K123" i="15"/>
  <c r="L123" i="15"/>
  <c r="M123" i="15"/>
  <c r="N123" i="15"/>
  <c r="O123" i="15"/>
  <c r="H124" i="15"/>
  <c r="I124" i="15"/>
  <c r="J124" i="15"/>
  <c r="K124" i="15"/>
  <c r="L124" i="15"/>
  <c r="M124" i="15"/>
  <c r="N124" i="15"/>
  <c r="O124" i="15"/>
  <c r="H125" i="15"/>
  <c r="I125" i="15"/>
  <c r="J125" i="15"/>
  <c r="K125" i="15"/>
  <c r="L125" i="15"/>
  <c r="M125" i="15"/>
  <c r="N125" i="15"/>
  <c r="O125" i="15"/>
  <c r="H126" i="15"/>
  <c r="I126" i="15"/>
  <c r="J126" i="15"/>
  <c r="K126" i="15"/>
  <c r="L126" i="15"/>
  <c r="M126" i="15"/>
  <c r="N126" i="15"/>
  <c r="O126" i="15"/>
  <c r="H127" i="15"/>
  <c r="I127" i="15"/>
  <c r="J127" i="15"/>
  <c r="K127" i="15"/>
  <c r="L127" i="15"/>
  <c r="M127" i="15"/>
  <c r="N127" i="15"/>
  <c r="O127" i="15"/>
  <c r="H128" i="15"/>
  <c r="I128" i="15"/>
  <c r="J128" i="15"/>
  <c r="K128" i="15"/>
  <c r="L128" i="15"/>
  <c r="M128" i="15"/>
  <c r="N128" i="15"/>
  <c r="O128" i="15"/>
  <c r="H129" i="15"/>
  <c r="I129" i="15"/>
  <c r="J129" i="15"/>
  <c r="K129" i="15"/>
  <c r="L129" i="15"/>
  <c r="M129" i="15"/>
  <c r="N129" i="15"/>
  <c r="O129" i="15"/>
  <c r="H130" i="15"/>
  <c r="I130" i="15"/>
  <c r="J130" i="15"/>
  <c r="K130" i="15"/>
  <c r="L130" i="15"/>
  <c r="M130" i="15"/>
  <c r="N130" i="15"/>
  <c r="O130" i="15"/>
  <c r="H131" i="15"/>
  <c r="I131" i="15"/>
  <c r="J131" i="15"/>
  <c r="K131" i="15"/>
  <c r="L131" i="15"/>
  <c r="M131" i="15"/>
  <c r="N131" i="15"/>
  <c r="O131" i="15"/>
  <c r="H132" i="15"/>
  <c r="I132" i="15"/>
  <c r="J132" i="15"/>
  <c r="K132" i="15"/>
  <c r="L132" i="15"/>
  <c r="M132" i="15"/>
  <c r="N132" i="15"/>
  <c r="O132" i="15"/>
  <c r="H133" i="15"/>
  <c r="I133" i="15"/>
  <c r="J133" i="15"/>
  <c r="K133" i="15"/>
  <c r="L133" i="15"/>
  <c r="M133" i="15"/>
  <c r="N133" i="15"/>
  <c r="O133" i="15"/>
  <c r="H134" i="15"/>
  <c r="I134" i="15"/>
  <c r="J134" i="15"/>
  <c r="K134" i="15"/>
  <c r="L134" i="15"/>
  <c r="M134" i="15"/>
  <c r="N134" i="15"/>
  <c r="O134" i="15"/>
  <c r="H135" i="15"/>
  <c r="I135" i="15"/>
  <c r="J135" i="15"/>
  <c r="K135" i="15"/>
  <c r="L135" i="15"/>
  <c r="M135" i="15"/>
  <c r="N135" i="15"/>
  <c r="O135" i="15"/>
  <c r="H136" i="15"/>
  <c r="I136" i="15"/>
  <c r="J136" i="15"/>
  <c r="K136" i="15"/>
  <c r="L136" i="15"/>
  <c r="M136" i="15"/>
  <c r="N136" i="15"/>
  <c r="O136" i="15"/>
  <c r="H137" i="15"/>
  <c r="I137" i="15"/>
  <c r="J137" i="15"/>
  <c r="K137" i="15"/>
  <c r="L137" i="15"/>
  <c r="M137" i="15"/>
  <c r="N137" i="15"/>
  <c r="O137" i="15"/>
  <c r="H138" i="15"/>
  <c r="I138" i="15"/>
  <c r="J138" i="15"/>
  <c r="K138" i="15"/>
  <c r="L138" i="15"/>
  <c r="M138" i="15"/>
  <c r="N138" i="15"/>
  <c r="O138" i="15"/>
  <c r="H139" i="15"/>
  <c r="I139" i="15"/>
  <c r="J139" i="15"/>
  <c r="K139" i="15"/>
  <c r="L139" i="15"/>
  <c r="M139" i="15"/>
  <c r="N139" i="15"/>
  <c r="O139" i="15"/>
  <c r="H140" i="15"/>
  <c r="I140" i="15"/>
  <c r="J140" i="15"/>
  <c r="K140" i="15"/>
  <c r="L140" i="15"/>
  <c r="M140" i="15"/>
  <c r="N140" i="15"/>
  <c r="O140" i="15"/>
  <c r="H141" i="15"/>
  <c r="I141" i="15"/>
  <c r="J141" i="15"/>
  <c r="K141" i="15"/>
  <c r="L141" i="15"/>
  <c r="M141" i="15"/>
  <c r="N141" i="15"/>
  <c r="O141" i="15"/>
  <c r="H142" i="15"/>
  <c r="I142" i="15"/>
  <c r="J142" i="15"/>
  <c r="K142" i="15"/>
  <c r="L142" i="15"/>
  <c r="M142" i="15"/>
  <c r="N142" i="15"/>
  <c r="O142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5" i="15"/>
  <c r="G26" i="15"/>
  <c r="G27" i="15"/>
  <c r="G28" i="15"/>
  <c r="G11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2" i="15"/>
  <c r="G43" i="15"/>
  <c r="G44" i="15"/>
  <c r="G45" i="15"/>
  <c r="G46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5" i="15"/>
  <c r="G116" i="15"/>
  <c r="G117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F142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5" i="15"/>
  <c r="F26" i="15"/>
  <c r="F27" i="15"/>
  <c r="F28" i="15"/>
  <c r="F11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2" i="15"/>
  <c r="F43" i="15"/>
  <c r="F44" i="15"/>
  <c r="F45" i="15"/>
  <c r="F46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5" i="15"/>
  <c r="F116" i="15"/>
  <c r="F117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3" i="15" l="1"/>
  <c r="F144" i="15" s="1"/>
  <c r="O4" i="15"/>
  <c r="O2" i="15" s="1"/>
  <c r="O3" i="15" s="1"/>
  <c r="N4" i="15"/>
  <c r="N2" i="15" s="1"/>
  <c r="N3" i="15" s="1"/>
  <c r="M4" i="15"/>
  <c r="M2" i="15" s="1"/>
  <c r="M3" i="15" s="1"/>
  <c r="L4" i="15"/>
  <c r="L2" i="15" s="1"/>
  <c r="L3" i="15" s="1"/>
  <c r="K4" i="15"/>
  <c r="K143" i="15" s="1"/>
  <c r="K144" i="15" s="1"/>
  <c r="J4" i="15"/>
  <c r="J2" i="15" s="1"/>
  <c r="J3" i="15" s="1"/>
  <c r="I4" i="15"/>
  <c r="I2" i="15" s="1"/>
  <c r="I3" i="15" s="1"/>
  <c r="H4" i="15"/>
  <c r="H2" i="15" s="1"/>
  <c r="H3" i="15" s="1"/>
  <c r="G4" i="15"/>
  <c r="G2" i="15" s="1"/>
  <c r="G3" i="15" s="1"/>
  <c r="F2" i="15"/>
  <c r="F3" i="15" s="1"/>
  <c r="K2" i="15" l="1"/>
  <c r="K3" i="15" s="1"/>
  <c r="O143" i="15"/>
  <c r="O144" i="15" s="1"/>
  <c r="I143" i="15"/>
  <c r="I144" i="15" s="1"/>
  <c r="H143" i="15"/>
  <c r="H144" i="15" s="1"/>
  <c r="J143" i="15"/>
  <c r="J144" i="15" s="1"/>
  <c r="N143" i="15"/>
  <c r="N144" i="15" s="1"/>
  <c r="G143" i="15"/>
  <c r="G144" i="15" s="1"/>
  <c r="M143" i="15"/>
  <c r="M144" i="15" s="1"/>
  <c r="L143" i="15"/>
  <c r="L144" i="15" s="1"/>
</calcChain>
</file>

<file path=xl/sharedStrings.xml><?xml version="1.0" encoding="utf-8"?>
<sst xmlns="http://schemas.openxmlformats.org/spreadsheetml/2006/main" count="295" uniqueCount="162">
  <si>
    <t>Mitchell</t>
  </si>
  <si>
    <t>Belconnen</t>
  </si>
  <si>
    <t>Gungahlin</t>
  </si>
  <si>
    <t>Hall</t>
  </si>
  <si>
    <t>Lawson</t>
  </si>
  <si>
    <t>Aranda</t>
  </si>
  <si>
    <t>Bruce</t>
  </si>
  <si>
    <t>Charnwood</t>
  </si>
  <si>
    <t>Cook</t>
  </si>
  <si>
    <t>Dunlop</t>
  </si>
  <si>
    <t>Evatt</t>
  </si>
  <si>
    <t>Florey</t>
  </si>
  <si>
    <t>Flynn</t>
  </si>
  <si>
    <t>Fraser</t>
  </si>
  <si>
    <t>Giralang</t>
  </si>
  <si>
    <t>Hawker</t>
  </si>
  <si>
    <t>Higgins</t>
  </si>
  <si>
    <t>Holt</t>
  </si>
  <si>
    <t>Kaleen</t>
  </si>
  <si>
    <t>Latham</t>
  </si>
  <si>
    <t>Macquarie</t>
  </si>
  <si>
    <t>Melba</t>
  </si>
  <si>
    <t>Page</t>
  </si>
  <si>
    <t>Scullin</t>
  </si>
  <si>
    <t>Spence</t>
  </si>
  <si>
    <t>Weetangera</t>
  </si>
  <si>
    <t>Molonglo</t>
  </si>
  <si>
    <t>Hume</t>
  </si>
  <si>
    <t>Amaroo</t>
  </si>
  <si>
    <t>Bonner</t>
  </si>
  <si>
    <t>Casey</t>
  </si>
  <si>
    <t>Crace</t>
  </si>
  <si>
    <t>Forde</t>
  </si>
  <si>
    <t>Franklin</t>
  </si>
  <si>
    <t>Harrison</t>
  </si>
  <si>
    <t>Ngunnawal</t>
  </si>
  <si>
    <t>Nicholls</t>
  </si>
  <si>
    <t>Palmerston</t>
  </si>
  <si>
    <t>Acton</t>
  </si>
  <si>
    <t>Ainslie</t>
  </si>
  <si>
    <t>Braddon</t>
  </si>
  <si>
    <t>Campbell</t>
  </si>
  <si>
    <t>Dickson</t>
  </si>
  <si>
    <t>Downer</t>
  </si>
  <si>
    <t>Hackett</t>
  </si>
  <si>
    <t>Lyneham</t>
  </si>
  <si>
    <t>O'Connor</t>
  </si>
  <si>
    <t>Reid</t>
  </si>
  <si>
    <t>Turner</t>
  </si>
  <si>
    <t>Watson</t>
  </si>
  <si>
    <t>Deakin</t>
  </si>
  <si>
    <t>Forrest</t>
  </si>
  <si>
    <t>Griffith</t>
  </si>
  <si>
    <t>Narrabundah</t>
  </si>
  <si>
    <t>Parkes</t>
  </si>
  <si>
    <t>Red Hill</t>
  </si>
  <si>
    <t>Yarralumla</t>
  </si>
  <si>
    <t>Banks</t>
  </si>
  <si>
    <t>Bonython</t>
  </si>
  <si>
    <t>Calwell</t>
  </si>
  <si>
    <t>Chisholm</t>
  </si>
  <si>
    <t>Conder</t>
  </si>
  <si>
    <t>Fadden</t>
  </si>
  <si>
    <t>Gilmore</t>
  </si>
  <si>
    <t>Gordon</t>
  </si>
  <si>
    <t>Gowrie</t>
  </si>
  <si>
    <t>Greenway</t>
  </si>
  <si>
    <t>Isabella Plains</t>
  </si>
  <si>
    <t>Macarthur</t>
  </si>
  <si>
    <t>Monash</t>
  </si>
  <si>
    <t>Oxley</t>
  </si>
  <si>
    <t>Richardson</t>
  </si>
  <si>
    <t>Theodore</t>
  </si>
  <si>
    <t>Wanniassa</t>
  </si>
  <si>
    <t>Chapman</t>
  </si>
  <si>
    <t>Duffy</t>
  </si>
  <si>
    <t>Fisher</t>
  </si>
  <si>
    <t>Holder</t>
  </si>
  <si>
    <t>Rivett</t>
  </si>
  <si>
    <t>Stirling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</si>
  <si>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</si>
  <si>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</si>
  <si>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</si>
  <si>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</si>
  <si>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</si>
  <si>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</si>
  <si>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</si>
  <si>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</si>
  <si>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</t>
  </si>
  <si>
    <t>Mawson</t>
  </si>
  <si>
    <t>O'Malley</t>
  </si>
  <si>
    <t>Pearce</t>
  </si>
  <si>
    <t>Phillip</t>
  </si>
  <si>
    <t>Torrens</t>
  </si>
  <si>
    <t>Beard</t>
  </si>
  <si>
    <t>Symonston</t>
  </si>
  <si>
    <t>Jerrabomberra District</t>
  </si>
  <si>
    <t>Oaks Estate</t>
  </si>
  <si>
    <t>Coree District</t>
  </si>
  <si>
    <t>Coombs</t>
  </si>
  <si>
    <t>Denman Prospect</t>
  </si>
  <si>
    <t>Wright</t>
  </si>
  <si>
    <t>Tharwa</t>
  </si>
  <si>
    <t>Stromlo District</t>
  </si>
  <si>
    <t>Jacka</t>
  </si>
  <si>
    <t>Moncrieff</t>
  </si>
  <si>
    <t>Throsby</t>
  </si>
  <si>
    <t>Barton</t>
  </si>
  <si>
    <t>Kingston</t>
  </si>
  <si>
    <t>Canberra Airport</t>
  </si>
  <si>
    <t>Pialligo</t>
  </si>
  <si>
    <t>Majura District</t>
  </si>
  <si>
    <t>Locality</t>
  </si>
  <si>
    <t>Macgregor</t>
  </si>
  <si>
    <t>Canberra City</t>
  </si>
  <si>
    <t>Fyshwick</t>
  </si>
  <si>
    <t>Tennent District</t>
  </si>
  <si>
    <t>Russell</t>
  </si>
  <si>
    <t>Capital Hill</t>
  </si>
  <si>
    <t>Projected quota</t>
  </si>
  <si>
    <t>Current quota</t>
  </si>
  <si>
    <t>Electorate 1 - current</t>
  </si>
  <si>
    <t>Electorate 2 - current</t>
  </si>
  <si>
    <t>Electorate 3 - current</t>
  </si>
  <si>
    <t>Electorate 4 - current</t>
  </si>
  <si>
    <t>Electorate 5 - current</t>
  </si>
  <si>
    <t>Electorate 1 - projected</t>
  </si>
  <si>
    <t>Electorate 2 - projected</t>
  </si>
  <si>
    <t>Electorate 3 - projected</t>
  </si>
  <si>
    <t>Electorate 4 - projected</t>
  </si>
  <si>
    <t>Electorate 5 - projected</t>
  </si>
  <si>
    <t>Quota total</t>
  </si>
  <si>
    <t>Current electorate</t>
  </si>
  <si>
    <t>Ginninderra</t>
  </si>
  <si>
    <t>Belconnen District remainder 2</t>
  </si>
  <si>
    <t>Yerrabi</t>
  </si>
  <si>
    <t>Mckellar</t>
  </si>
  <si>
    <t>Kurrajong</t>
  </si>
  <si>
    <t>Brindabella</t>
  </si>
  <si>
    <t>Canberra Central District remainder 1</t>
  </si>
  <si>
    <t>Canberra Central District remainder 2</t>
  </si>
  <si>
    <t>Murrumbidgee</t>
  </si>
  <si>
    <t>Gungahlin District remainder 1</t>
  </si>
  <si>
    <t>Yerrabi </t>
  </si>
  <si>
    <t>Gungahlin District remainder 2</t>
  </si>
  <si>
    <t>Gungahlin District remainder 3</t>
  </si>
  <si>
    <t>Paddys River District</t>
  </si>
  <si>
    <t>Tuggeranong District remainder 1 </t>
  </si>
  <si>
    <t>Tuggeranong District remainder 2</t>
  </si>
  <si>
    <t>Weston Creek District remainder</t>
  </si>
  <si>
    <t>Woden Valley District remainder</t>
  </si>
  <si>
    <t>Variation from quota</t>
  </si>
  <si>
    <t>Kambah East</t>
  </si>
  <si>
    <t>Kambah West</t>
  </si>
  <si>
    <t>Tuggeranong District remainder 3</t>
  </si>
  <si>
    <t>Belconnen District remainder 1</t>
  </si>
  <si>
    <t>Strathnairn</t>
  </si>
  <si>
    <t>Whitlam</t>
  </si>
  <si>
    <t>Taylor</t>
  </si>
  <si>
    <t>Molonglo Valley District remainder</t>
  </si>
  <si>
    <t>Make your Electorate selection</t>
  </si>
  <si>
    <t>Macnamara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</si>
</sst>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2" fillId="0" borderId="0" xfId="1" applyNumberFormat="1" applyFont="1"/>
    <xf numFmtId="0" fontId="3" fillId="0" borderId="0" xfId="0" applyFont="1"/>
    <xf numFmtId="0" fontId="4" fillId="0" borderId="0" xfId="0" applyFont="1"/>
    <xf numFmtId="10" fontId="3" fillId="0" borderId="0" xfId="1" applyNumberFormat="1" applyFont="1"/>
    <xf numFmtId="0" fontId="3" fillId="2" borderId="1" xfId="0" applyFont="1" applyFill="1" applyBorder="1" applyAlignment="1">
      <alignment vertical="center"/>
    </xf>
    <xf numFmtId="0" fontId="3" fillId="0" borderId="0" xfId="0" applyFont="1" applyBorder="1" applyProtection="1"/>
    <xf numFmtId="10" fontId="3" fillId="0" borderId="0" xfId="1" applyNumberFormat="1" applyFont="1" applyProtection="1"/>
    <xf numFmtId="0" fontId="3" fillId="0" borderId="0" xfId="0" applyFont="1" applyProtection="1"/>
    <xf numFmtId="10" fontId="2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>
      <alignment wrapText="1"/>
    </xf>
    <xf numFmtId="10" fontId="2" fillId="0" borderId="0" xfId="1" applyNumberFormat="1" applyFont="1" applyBorder="1"/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5" fillId="3" borderId="9" xfId="0" applyFont="1" applyFill="1" applyBorder="1" applyAlignment="1" applyProtection="1">
      <alignment wrapText="1"/>
    </xf>
    <xf numFmtId="0" fontId="3" fillId="3" borderId="10" xfId="0" applyFont="1" applyFill="1" applyBorder="1" applyProtection="1"/>
    <xf numFmtId="10" fontId="3" fillId="3" borderId="10" xfId="1" applyNumberFormat="1" applyFont="1" applyFill="1" applyBorder="1" applyProtection="1"/>
    <xf numFmtId="0" fontId="3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wrapText="1"/>
    </xf>
    <xf numFmtId="0" fontId="3" fillId="3" borderId="1" xfId="0" applyFont="1" applyFill="1" applyBorder="1" applyProtection="1"/>
    <xf numFmtId="10" fontId="3" fillId="3" borderId="1" xfId="1" applyNumberFormat="1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10" fontId="2" fillId="0" borderId="12" xfId="1" applyNumberFormat="1" applyFont="1" applyBorder="1" applyProtection="1"/>
    <xf numFmtId="10" fontId="2" fillId="0" borderId="13" xfId="1" applyNumberFormat="1" applyFont="1" applyBorder="1" applyProtection="1"/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/>
    </xf>
    <xf numFmtId="10" fontId="3" fillId="0" borderId="18" xfId="1" applyNumberFormat="1" applyFont="1" applyBorder="1"/>
    <xf numFmtId="10" fontId="3" fillId="0" borderId="19" xfId="1" applyNumberFormat="1" applyFont="1" applyBorder="1"/>
    <xf numFmtId="10" fontId="3" fillId="0" borderId="20" xfId="1" applyNumberFormat="1" applyFont="1" applyBorder="1"/>
    <xf numFmtId="10" fontId="3" fillId="0" borderId="21" xfId="1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10" fontId="3" fillId="0" borderId="22" xfId="1" applyNumberFormat="1" applyFont="1" applyBorder="1"/>
    <xf numFmtId="10" fontId="3" fillId="0" borderId="23" xfId="1" applyNumberFormat="1" applyFont="1" applyBorder="1"/>
  </cellXfs>
  <cellStyles count="2">
    <cellStyle name="Normal" xfId="0" builtinId="0"/>
    <cellStyle name="Percent" xfId="1" builtinId="5"/>
  </cellStyles>
  <dxfs count="24"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9" defaultPivotStyle="PivotStyleLight16"/>
  <colors>
    <mruColors>
      <color rgb="FFFF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4"/>
  <sheetViews>
    <sheetView tabSelected="1" topLeftCell="A109" workbookViewId="0">
      <selection activeCell="C84" sqref="C84:D84"/>
    </sheetView>
  </sheetViews>
  <sheetFormatPr defaultRowHeight="12.75" x14ac:dyDescent="0.2"/>
  <cols>
    <col min="1" max="1" width="31.5703125" style="15" customWidth="1"/>
    <col min="2" max="2" width="13.28515625" style="2" customWidth="1"/>
    <col min="3" max="3" width="12.28515625" style="4" bestFit="1" customWidth="1"/>
    <col min="4" max="4" width="14" style="4" bestFit="1" customWidth="1"/>
    <col min="5" max="5" width="19.7109375" style="11" bestFit="1" customWidth="1"/>
    <col min="6" max="6" width="13.42578125" style="1" bestFit="1" customWidth="1"/>
    <col min="7" max="14" width="11.7109375" style="1" customWidth="1"/>
    <col min="15" max="15" width="11.7109375" style="2" customWidth="1"/>
    <col min="16" max="16384" width="9.140625" style="2"/>
  </cols>
  <sheetData>
    <row r="1" spans="1:42" s="5" customFormat="1" ht="25.5" customHeight="1" x14ac:dyDescent="0.25">
      <c r="A1" s="12" t="s">
        <v>112</v>
      </c>
      <c r="B1" s="13" t="s">
        <v>132</v>
      </c>
      <c r="C1" s="9" t="s">
        <v>120</v>
      </c>
      <c r="D1" s="9" t="s">
        <v>119</v>
      </c>
      <c r="E1" s="43" t="s">
        <v>160</v>
      </c>
      <c r="F1" s="9" t="s">
        <v>121</v>
      </c>
      <c r="G1" s="9" t="s">
        <v>126</v>
      </c>
      <c r="H1" s="9" t="s">
        <v>122</v>
      </c>
      <c r="I1" s="9" t="s">
        <v>127</v>
      </c>
      <c r="J1" s="9" t="s">
        <v>123</v>
      </c>
      <c r="K1" s="9" t="s">
        <v>128</v>
      </c>
      <c r="L1" s="9" t="s">
        <v>124</v>
      </c>
      <c r="M1" s="9" t="s">
        <v>129</v>
      </c>
      <c r="N1" s="9" t="s">
        <v>125</v>
      </c>
      <c r="O1" s="10" t="s">
        <v>130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8" customFormat="1" x14ac:dyDescent="0.2">
      <c r="A2" s="25" t="s">
        <v>131</v>
      </c>
      <c r="B2" s="26"/>
      <c r="C2" s="27"/>
      <c r="D2" s="27"/>
      <c r="E2" s="28"/>
      <c r="F2" s="33">
        <f t="shared" ref="F2:O2" si="0">SUM(F4:F142)</f>
        <v>0</v>
      </c>
      <c r="G2" s="33">
        <f t="shared" si="0"/>
        <v>0</v>
      </c>
      <c r="H2" s="33">
        <f t="shared" si="0"/>
        <v>0</v>
      </c>
      <c r="I2" s="33">
        <f t="shared" si="0"/>
        <v>0</v>
      </c>
      <c r="J2" s="33">
        <f t="shared" si="0"/>
        <v>0</v>
      </c>
      <c r="K2" s="33">
        <f t="shared" si="0"/>
        <v>0</v>
      </c>
      <c r="L2" s="33">
        <f t="shared" si="0"/>
        <v>0</v>
      </c>
      <c r="M2" s="33">
        <f t="shared" si="0"/>
        <v>0</v>
      </c>
      <c r="N2" s="33">
        <f t="shared" si="0"/>
        <v>0</v>
      </c>
      <c r="O2" s="33">
        <f t="shared" si="0"/>
        <v>0</v>
      </c>
    </row>
    <row r="3" spans="1:42" s="6" customFormat="1" x14ac:dyDescent="0.2">
      <c r="A3" s="29" t="s">
        <v>151</v>
      </c>
      <c r="B3" s="30"/>
      <c r="C3" s="31"/>
      <c r="D3" s="31"/>
      <c r="E3" s="32"/>
      <c r="F3" s="34">
        <f t="shared" ref="F3:O3" si="1">F2-(100%)</f>
        <v>-1</v>
      </c>
      <c r="G3" s="34">
        <f t="shared" si="1"/>
        <v>-1</v>
      </c>
      <c r="H3" s="34">
        <f t="shared" si="1"/>
        <v>-1</v>
      </c>
      <c r="I3" s="34">
        <f t="shared" si="1"/>
        <v>-1</v>
      </c>
      <c r="J3" s="34">
        <f t="shared" si="1"/>
        <v>-1</v>
      </c>
      <c r="K3" s="34">
        <f t="shared" si="1"/>
        <v>-1</v>
      </c>
      <c r="L3" s="34">
        <f t="shared" si="1"/>
        <v>-1</v>
      </c>
      <c r="M3" s="34">
        <f t="shared" si="1"/>
        <v>-1</v>
      </c>
      <c r="N3" s="34">
        <f t="shared" si="1"/>
        <v>-1</v>
      </c>
      <c r="O3" s="34">
        <f t="shared" si="1"/>
        <v>-1</v>
      </c>
    </row>
    <row r="4" spans="1:42" s="3" customFormat="1" x14ac:dyDescent="0.2">
      <c r="A4" s="23" t="s">
        <v>57</v>
      </c>
      <c r="B4" s="24" t="s">
        <v>138</v>
      </c>
      <c r="C4" s="39">
        <v>6.2176827101852711E-2</v>
      </c>
      <c r="D4" s="40">
        <v>5.983148884951018E-2</v>
      </c>
      <c r="E4" s="35"/>
      <c r="F4" s="1" t="str">
        <f t="shared" ref="F4:F35" si="2">IF($E4=1,$C4,"")</f>
        <v/>
      </c>
      <c r="G4" s="1" t="str">
        <f t="shared" ref="G4:G35" si="3">IF($E4=1,$D4,"")</f>
        <v/>
      </c>
      <c r="H4" s="1" t="str">
        <f t="shared" ref="H4:H35" si="4">IF($E4=2,$C4,"")</f>
        <v/>
      </c>
      <c r="I4" s="1" t="str">
        <f t="shared" ref="I4:I35" si="5">IF($E4=2,$D4,"")</f>
        <v/>
      </c>
      <c r="J4" s="1" t="str">
        <f t="shared" ref="J4:J35" si="6">IF($E4=3,$C4,"")</f>
        <v/>
      </c>
      <c r="K4" s="1" t="str">
        <f t="shared" ref="K4:K35" si="7">IF($E4=3,$D4,"")</f>
        <v/>
      </c>
      <c r="L4" s="1" t="str">
        <f t="shared" ref="L4:L35" si="8">IF($E4=4,$C4,"")</f>
        <v/>
      </c>
      <c r="M4" s="1" t="str">
        <f t="shared" ref="M4:M35" si="9">IF($E4=4,$D4,"")</f>
        <v/>
      </c>
      <c r="N4" s="1" t="str">
        <f t="shared" ref="N4:N35" si="10">IF($E4=5,$C4,"")</f>
        <v/>
      </c>
      <c r="O4" s="1" t="str">
        <f t="shared" ref="O4:O35" si="11">IF($E4=5,$D4,"")</f>
        <v/>
      </c>
    </row>
    <row r="5" spans="1:42" s="3" customFormat="1" x14ac:dyDescent="0.2">
      <c r="A5" s="18" t="s">
        <v>58</v>
      </c>
      <c r="B5" s="20" t="s">
        <v>138</v>
      </c>
      <c r="C5" s="39">
        <v>4.9155050552088832E-2</v>
      </c>
      <c r="D5" s="40">
        <v>4.619011000033435E-2</v>
      </c>
      <c r="E5" s="36"/>
      <c r="F5" s="1" t="str">
        <f t="shared" si="2"/>
        <v/>
      </c>
      <c r="G5" s="1" t="str">
        <f t="shared" si="3"/>
        <v/>
      </c>
      <c r="H5" s="1" t="str">
        <f t="shared" si="4"/>
        <v/>
      </c>
      <c r="I5" s="1" t="str">
        <f t="shared" si="5"/>
        <v/>
      </c>
      <c r="J5" s="1" t="str">
        <f t="shared" si="6"/>
        <v/>
      </c>
      <c r="K5" s="1" t="str">
        <f t="shared" si="7"/>
        <v/>
      </c>
      <c r="L5" s="1" t="str">
        <f t="shared" si="8"/>
        <v/>
      </c>
      <c r="M5" s="1" t="str">
        <f t="shared" si="9"/>
        <v/>
      </c>
      <c r="N5" s="1" t="str">
        <f t="shared" si="10"/>
        <v/>
      </c>
      <c r="O5" s="1" t="str">
        <f t="shared" si="11"/>
        <v/>
      </c>
    </row>
    <row r="6" spans="1:42" s="3" customFormat="1" x14ac:dyDescent="0.2">
      <c r="A6" s="18" t="s">
        <v>59</v>
      </c>
      <c r="B6" s="17" t="s">
        <v>138</v>
      </c>
      <c r="C6" s="39">
        <v>7.5629788305582285E-2</v>
      </c>
      <c r="D6" s="40">
        <v>7.1851282222742313E-2</v>
      </c>
      <c r="E6" s="36"/>
      <c r="F6" s="1" t="str">
        <f t="shared" si="2"/>
        <v/>
      </c>
      <c r="G6" s="1" t="str">
        <f t="shared" si="3"/>
        <v/>
      </c>
      <c r="H6" s="1" t="str">
        <f t="shared" si="4"/>
        <v/>
      </c>
      <c r="I6" s="1" t="str">
        <f t="shared" si="5"/>
        <v/>
      </c>
      <c r="J6" s="1" t="str">
        <f t="shared" si="6"/>
        <v/>
      </c>
      <c r="K6" s="1" t="str">
        <f t="shared" si="7"/>
        <v/>
      </c>
      <c r="L6" s="1" t="str">
        <f t="shared" si="8"/>
        <v/>
      </c>
      <c r="M6" s="1" t="str">
        <f t="shared" si="9"/>
        <v/>
      </c>
      <c r="N6" s="1" t="str">
        <f t="shared" si="10"/>
        <v/>
      </c>
      <c r="O6" s="1" t="str">
        <f t="shared" si="11"/>
        <v/>
      </c>
    </row>
    <row r="7" spans="1:42" x14ac:dyDescent="0.2">
      <c r="A7" s="18" t="s">
        <v>60</v>
      </c>
      <c r="B7" s="17" t="s">
        <v>138</v>
      </c>
      <c r="C7" s="39">
        <v>6.74717746525514E-2</v>
      </c>
      <c r="D7" s="40">
        <v>6.5064027550235715E-2</v>
      </c>
      <c r="E7" s="36"/>
      <c r="F7" s="1" t="str">
        <f t="shared" si="2"/>
        <v/>
      </c>
      <c r="G7" s="1" t="str">
        <f t="shared" si="3"/>
        <v/>
      </c>
      <c r="H7" s="1" t="str">
        <f t="shared" si="4"/>
        <v/>
      </c>
      <c r="I7" s="1" t="str">
        <f t="shared" si="5"/>
        <v/>
      </c>
      <c r="J7" s="1" t="str">
        <f t="shared" si="6"/>
        <v/>
      </c>
      <c r="K7" s="1" t="str">
        <f t="shared" si="7"/>
        <v/>
      </c>
      <c r="L7" s="1" t="str">
        <f t="shared" si="8"/>
        <v/>
      </c>
      <c r="M7" s="1" t="str">
        <f t="shared" si="9"/>
        <v/>
      </c>
      <c r="N7" s="1" t="str">
        <f t="shared" si="10"/>
        <v/>
      </c>
      <c r="O7" s="1" t="str">
        <f t="shared" si="11"/>
        <v/>
      </c>
    </row>
    <row r="8" spans="1:42" s="3" customFormat="1" x14ac:dyDescent="0.2">
      <c r="A8" s="18" t="s">
        <v>61</v>
      </c>
      <c r="B8" s="17" t="s">
        <v>138</v>
      </c>
      <c r="C8" s="39">
        <v>6.6074736373702564E-2</v>
      </c>
      <c r="D8" s="40">
        <v>6.1269183189006655E-2</v>
      </c>
      <c r="E8" s="36"/>
      <c r="F8" s="1" t="str">
        <f t="shared" si="2"/>
        <v/>
      </c>
      <c r="G8" s="1" t="str">
        <f t="shared" si="3"/>
        <v/>
      </c>
      <c r="H8" s="1" t="str">
        <f t="shared" si="4"/>
        <v/>
      </c>
      <c r="I8" s="1" t="str">
        <f t="shared" si="5"/>
        <v/>
      </c>
      <c r="J8" s="1" t="str">
        <f t="shared" si="6"/>
        <v/>
      </c>
      <c r="K8" s="1" t="str">
        <f t="shared" si="7"/>
        <v/>
      </c>
      <c r="L8" s="1" t="str">
        <f t="shared" si="8"/>
        <v/>
      </c>
      <c r="M8" s="1" t="str">
        <f t="shared" si="9"/>
        <v/>
      </c>
      <c r="N8" s="1" t="str">
        <f t="shared" si="10"/>
        <v/>
      </c>
      <c r="O8" s="16" t="str">
        <f t="shared" si="11"/>
        <v/>
      </c>
    </row>
    <row r="9" spans="1:42" s="3" customFormat="1" x14ac:dyDescent="0.2">
      <c r="A9" s="18" t="s">
        <v>62</v>
      </c>
      <c r="B9" s="17" t="s">
        <v>138</v>
      </c>
      <c r="C9" s="39">
        <v>4.1186758146802852E-2</v>
      </c>
      <c r="D9" s="40">
        <v>3.6744792537363333E-2</v>
      </c>
      <c r="E9" s="36"/>
      <c r="F9" s="1" t="str">
        <f t="shared" si="2"/>
        <v/>
      </c>
      <c r="G9" s="1" t="str">
        <f t="shared" si="3"/>
        <v/>
      </c>
      <c r="H9" s="1" t="str">
        <f t="shared" si="4"/>
        <v/>
      </c>
      <c r="I9" s="1" t="str">
        <f t="shared" si="5"/>
        <v/>
      </c>
      <c r="J9" s="1" t="str">
        <f t="shared" si="6"/>
        <v/>
      </c>
      <c r="K9" s="1" t="str">
        <f t="shared" si="7"/>
        <v/>
      </c>
      <c r="L9" s="1" t="str">
        <f t="shared" si="8"/>
        <v/>
      </c>
      <c r="M9" s="1" t="str">
        <f t="shared" si="9"/>
        <v/>
      </c>
      <c r="N9" s="1" t="str">
        <f t="shared" si="10"/>
        <v/>
      </c>
      <c r="O9" s="1" t="str">
        <f t="shared" si="11"/>
        <v/>
      </c>
    </row>
    <row r="10" spans="1:42" s="3" customFormat="1" x14ac:dyDescent="0.2">
      <c r="A10" s="18" t="s">
        <v>63</v>
      </c>
      <c r="B10" s="17" t="s">
        <v>138</v>
      </c>
      <c r="C10" s="39">
        <v>3.5615852417566117E-2</v>
      </c>
      <c r="D10" s="40">
        <v>3.358520846567923E-2</v>
      </c>
      <c r="E10" s="36"/>
      <c r="F10" s="1" t="str">
        <f t="shared" si="2"/>
        <v/>
      </c>
      <c r="G10" s="1" t="str">
        <f t="shared" si="3"/>
        <v/>
      </c>
      <c r="H10" s="1" t="str">
        <f t="shared" si="4"/>
        <v/>
      </c>
      <c r="I10" s="1" t="str">
        <f t="shared" si="5"/>
        <v/>
      </c>
      <c r="J10" s="1" t="str">
        <f t="shared" si="6"/>
        <v/>
      </c>
      <c r="K10" s="1" t="str">
        <f t="shared" si="7"/>
        <v/>
      </c>
      <c r="L10" s="1" t="str">
        <f t="shared" si="8"/>
        <v/>
      </c>
      <c r="M10" s="1" t="str">
        <f t="shared" si="9"/>
        <v/>
      </c>
      <c r="N10" s="1" t="str">
        <f t="shared" si="10"/>
        <v/>
      </c>
      <c r="O10" s="1" t="str">
        <f t="shared" si="11"/>
        <v/>
      </c>
    </row>
    <row r="11" spans="1:42" x14ac:dyDescent="0.2">
      <c r="A11" s="18" t="s">
        <v>64</v>
      </c>
      <c r="B11" s="17" t="s">
        <v>138</v>
      </c>
      <c r="C11" s="39">
        <v>0.10260470025767594</v>
      </c>
      <c r="D11" s="40">
        <v>9.8348323247183123E-2</v>
      </c>
      <c r="E11" s="36"/>
      <c r="F11" s="1" t="str">
        <f t="shared" si="2"/>
        <v/>
      </c>
      <c r="G11" s="1" t="str">
        <f t="shared" si="3"/>
        <v/>
      </c>
      <c r="H11" s="1" t="str">
        <f t="shared" si="4"/>
        <v/>
      </c>
      <c r="I11" s="1" t="str">
        <f t="shared" si="5"/>
        <v/>
      </c>
      <c r="J11" s="1" t="str">
        <f t="shared" si="6"/>
        <v/>
      </c>
      <c r="K11" s="1" t="str">
        <f t="shared" si="7"/>
        <v/>
      </c>
      <c r="L11" s="1" t="str">
        <f t="shared" si="8"/>
        <v/>
      </c>
      <c r="M11" s="1" t="str">
        <f t="shared" si="9"/>
        <v/>
      </c>
      <c r="N11" s="1" t="str">
        <f t="shared" si="10"/>
        <v/>
      </c>
      <c r="O11" s="1" t="str">
        <f t="shared" si="11"/>
        <v/>
      </c>
    </row>
    <row r="12" spans="1:42" x14ac:dyDescent="0.2">
      <c r="A12" s="18" t="s">
        <v>65</v>
      </c>
      <c r="B12" s="17" t="s">
        <v>138</v>
      </c>
      <c r="C12" s="39">
        <v>4.0065678046492054E-2</v>
      </c>
      <c r="D12" s="40">
        <v>3.8834464542445421E-2</v>
      </c>
      <c r="E12" s="36"/>
      <c r="F12" s="1" t="str">
        <f t="shared" si="2"/>
        <v/>
      </c>
      <c r="G12" s="1" t="str">
        <f t="shared" si="3"/>
        <v/>
      </c>
      <c r="H12" s="1" t="str">
        <f t="shared" si="4"/>
        <v/>
      </c>
      <c r="I12" s="1" t="str">
        <f t="shared" si="5"/>
        <v/>
      </c>
      <c r="J12" s="1" t="str">
        <f t="shared" si="6"/>
        <v/>
      </c>
      <c r="K12" s="1" t="str">
        <f t="shared" si="7"/>
        <v/>
      </c>
      <c r="L12" s="1" t="str">
        <f t="shared" si="8"/>
        <v/>
      </c>
      <c r="M12" s="1" t="str">
        <f t="shared" si="9"/>
        <v/>
      </c>
      <c r="N12" s="1" t="str">
        <f t="shared" si="10"/>
        <v/>
      </c>
      <c r="O12" s="1" t="str">
        <f t="shared" si="11"/>
        <v/>
      </c>
    </row>
    <row r="13" spans="1:42" x14ac:dyDescent="0.2">
      <c r="A13" s="18" t="s">
        <v>66</v>
      </c>
      <c r="B13" s="17" t="s">
        <v>138</v>
      </c>
      <c r="C13" s="39">
        <v>3.123501633327469E-2</v>
      </c>
      <c r="D13" s="40">
        <v>3.2465144270955232E-2</v>
      </c>
      <c r="E13" s="36"/>
      <c r="F13" s="1" t="str">
        <f t="shared" si="2"/>
        <v/>
      </c>
      <c r="G13" s="1" t="str">
        <f t="shared" si="3"/>
        <v/>
      </c>
      <c r="H13" s="1" t="str">
        <f t="shared" si="4"/>
        <v/>
      </c>
      <c r="I13" s="1" t="str">
        <f t="shared" si="5"/>
        <v/>
      </c>
      <c r="J13" s="1" t="str">
        <f t="shared" si="6"/>
        <v/>
      </c>
      <c r="K13" s="1" t="str">
        <f t="shared" si="7"/>
        <v/>
      </c>
      <c r="L13" s="1" t="str">
        <f t="shared" si="8"/>
        <v/>
      </c>
      <c r="M13" s="1" t="str">
        <f t="shared" si="9"/>
        <v/>
      </c>
      <c r="N13" s="1" t="str">
        <f t="shared" si="10"/>
        <v/>
      </c>
      <c r="O13" s="1" t="str">
        <f t="shared" si="11"/>
        <v/>
      </c>
    </row>
    <row r="14" spans="1:42" s="3" customFormat="1" x14ac:dyDescent="0.2">
      <c r="A14" s="18" t="s">
        <v>67</v>
      </c>
      <c r="B14" s="17" t="s">
        <v>138</v>
      </c>
      <c r="C14" s="39">
        <v>5.5191635707608509E-2</v>
      </c>
      <c r="D14" s="40">
        <v>5.3311712193654083E-2</v>
      </c>
      <c r="E14" s="36"/>
      <c r="F14" s="1" t="str">
        <f t="shared" si="2"/>
        <v/>
      </c>
      <c r="G14" s="1" t="str">
        <f t="shared" si="3"/>
        <v/>
      </c>
      <c r="H14" s="1" t="str">
        <f t="shared" si="4"/>
        <v/>
      </c>
      <c r="I14" s="1" t="str">
        <f t="shared" si="5"/>
        <v/>
      </c>
      <c r="J14" s="1" t="str">
        <f t="shared" si="6"/>
        <v/>
      </c>
      <c r="K14" s="1" t="str">
        <f t="shared" si="7"/>
        <v/>
      </c>
      <c r="L14" s="1" t="str">
        <f t="shared" si="8"/>
        <v/>
      </c>
      <c r="M14" s="1" t="str">
        <f t="shared" si="9"/>
        <v/>
      </c>
      <c r="N14" s="1" t="str">
        <f t="shared" si="10"/>
        <v/>
      </c>
      <c r="O14" s="1" t="str">
        <f t="shared" si="11"/>
        <v/>
      </c>
    </row>
    <row r="15" spans="1:42" s="3" customFormat="1" x14ac:dyDescent="0.2">
      <c r="A15" s="18" t="s">
        <v>68</v>
      </c>
      <c r="B15" s="17" t="s">
        <v>138</v>
      </c>
      <c r="C15" s="39">
        <v>1.9317072497662978E-2</v>
      </c>
      <c r="D15" s="40">
        <v>1.8238657260356415E-2</v>
      </c>
      <c r="E15" s="36"/>
      <c r="F15" s="1" t="str">
        <f t="shared" si="2"/>
        <v/>
      </c>
      <c r="G15" s="1" t="str">
        <f t="shared" si="3"/>
        <v/>
      </c>
      <c r="H15" s="1" t="str">
        <f t="shared" si="4"/>
        <v/>
      </c>
      <c r="I15" s="1" t="str">
        <f t="shared" si="5"/>
        <v/>
      </c>
      <c r="J15" s="1" t="str">
        <f t="shared" si="6"/>
        <v/>
      </c>
      <c r="K15" s="1" t="str">
        <f t="shared" si="7"/>
        <v/>
      </c>
      <c r="L15" s="1" t="str">
        <f t="shared" si="8"/>
        <v/>
      </c>
      <c r="M15" s="1" t="str">
        <f t="shared" si="9"/>
        <v/>
      </c>
      <c r="N15" s="1" t="str">
        <f t="shared" si="10"/>
        <v/>
      </c>
      <c r="O15" s="16" t="str">
        <f t="shared" si="11"/>
        <v/>
      </c>
    </row>
    <row r="16" spans="1:42" s="3" customFormat="1" x14ac:dyDescent="0.2">
      <c r="A16" s="18" t="s">
        <v>69</v>
      </c>
      <c r="B16" s="17" t="s">
        <v>138</v>
      </c>
      <c r="C16" s="39">
        <v>7.2766722203250089E-2</v>
      </c>
      <c r="D16" s="40">
        <v>6.872513290313953E-2</v>
      </c>
      <c r="E16" s="36"/>
      <c r="F16" s="1" t="str">
        <f t="shared" si="2"/>
        <v/>
      </c>
      <c r="G16" s="1" t="str">
        <f t="shared" si="3"/>
        <v/>
      </c>
      <c r="H16" s="1" t="str">
        <f t="shared" si="4"/>
        <v/>
      </c>
      <c r="I16" s="1" t="str">
        <f t="shared" si="5"/>
        <v/>
      </c>
      <c r="J16" s="1" t="str">
        <f t="shared" si="6"/>
        <v/>
      </c>
      <c r="K16" s="1" t="str">
        <f t="shared" si="7"/>
        <v/>
      </c>
      <c r="L16" s="1" t="str">
        <f t="shared" si="8"/>
        <v/>
      </c>
      <c r="M16" s="1" t="str">
        <f t="shared" si="9"/>
        <v/>
      </c>
      <c r="N16" s="1" t="str">
        <f t="shared" si="10"/>
        <v/>
      </c>
      <c r="O16" s="1" t="str">
        <f t="shared" si="11"/>
        <v/>
      </c>
    </row>
    <row r="17" spans="1:15" s="3" customFormat="1" x14ac:dyDescent="0.2">
      <c r="A17" s="18" t="s">
        <v>70</v>
      </c>
      <c r="B17" s="17" t="s">
        <v>138</v>
      </c>
      <c r="C17" s="39">
        <v>2.2852786660181649E-2</v>
      </c>
      <c r="D17" s="40">
        <v>2.1381523955999866E-2</v>
      </c>
      <c r="E17" s="36"/>
      <c r="F17" s="1" t="str">
        <f t="shared" si="2"/>
        <v/>
      </c>
      <c r="G17" s="1" t="str">
        <f t="shared" si="3"/>
        <v/>
      </c>
      <c r="H17" s="1" t="str">
        <f t="shared" si="4"/>
        <v/>
      </c>
      <c r="I17" s="1" t="str">
        <f t="shared" si="5"/>
        <v/>
      </c>
      <c r="J17" s="1" t="str">
        <f t="shared" si="6"/>
        <v/>
      </c>
      <c r="K17" s="1" t="str">
        <f t="shared" si="7"/>
        <v/>
      </c>
      <c r="L17" s="1" t="str">
        <f t="shared" si="8"/>
        <v/>
      </c>
      <c r="M17" s="1" t="str">
        <f t="shared" si="9"/>
        <v/>
      </c>
      <c r="N17" s="1" t="str">
        <f t="shared" si="10"/>
        <v/>
      </c>
      <c r="O17" s="1" t="str">
        <f t="shared" si="11"/>
        <v/>
      </c>
    </row>
    <row r="18" spans="1:15" s="3" customFormat="1" x14ac:dyDescent="0.2">
      <c r="A18" s="18" t="s">
        <v>146</v>
      </c>
      <c r="B18" s="17" t="s">
        <v>138</v>
      </c>
      <c r="C18" s="39">
        <v>1.3280487342143298E-3</v>
      </c>
      <c r="D18" s="40">
        <v>1.320672707211876E-3</v>
      </c>
      <c r="E18" s="36"/>
      <c r="F18" s="1" t="str">
        <f t="shared" si="2"/>
        <v/>
      </c>
      <c r="G18" s="1" t="str">
        <f t="shared" si="3"/>
        <v/>
      </c>
      <c r="H18" s="1" t="str">
        <f t="shared" si="4"/>
        <v/>
      </c>
      <c r="I18" s="1" t="str">
        <f t="shared" si="5"/>
        <v/>
      </c>
      <c r="J18" s="1" t="str">
        <f t="shared" si="6"/>
        <v/>
      </c>
      <c r="K18" s="1" t="str">
        <f t="shared" si="7"/>
        <v/>
      </c>
      <c r="L18" s="1" t="str">
        <f t="shared" si="8"/>
        <v/>
      </c>
      <c r="M18" s="1" t="str">
        <f t="shared" si="9"/>
        <v/>
      </c>
      <c r="N18" s="1" t="str">
        <f t="shared" si="10"/>
        <v/>
      </c>
      <c r="O18" s="1" t="str">
        <f t="shared" si="11"/>
        <v/>
      </c>
    </row>
    <row r="19" spans="1:15" x14ac:dyDescent="0.2">
      <c r="A19" s="18" t="s">
        <v>71</v>
      </c>
      <c r="B19" s="17" t="s">
        <v>138</v>
      </c>
      <c r="C19" s="39">
        <v>3.873762931227772E-2</v>
      </c>
      <c r="D19" s="40">
        <v>3.6744792537363333E-2</v>
      </c>
      <c r="E19" s="36"/>
      <c r="F19" s="1" t="str">
        <f t="shared" si="2"/>
        <v/>
      </c>
      <c r="G19" s="1" t="str">
        <f t="shared" si="3"/>
        <v/>
      </c>
      <c r="H19" s="1" t="str">
        <f t="shared" si="4"/>
        <v/>
      </c>
      <c r="I19" s="1" t="str">
        <f t="shared" si="5"/>
        <v/>
      </c>
      <c r="J19" s="1" t="str">
        <f t="shared" si="6"/>
        <v/>
      </c>
      <c r="K19" s="1" t="str">
        <f t="shared" si="7"/>
        <v/>
      </c>
      <c r="L19" s="1" t="str">
        <f t="shared" si="8"/>
        <v/>
      </c>
      <c r="M19" s="1" t="str">
        <f t="shared" si="9"/>
        <v/>
      </c>
      <c r="N19" s="1" t="str">
        <f t="shared" si="10"/>
        <v/>
      </c>
      <c r="O19" s="1" t="str">
        <f t="shared" si="11"/>
        <v/>
      </c>
    </row>
    <row r="20" spans="1:15" x14ac:dyDescent="0.2">
      <c r="A20" s="18" t="s">
        <v>116</v>
      </c>
      <c r="B20" s="17" t="s">
        <v>138</v>
      </c>
      <c r="C20" s="39">
        <v>1.3797908926902128E-4</v>
      </c>
      <c r="D20" s="40">
        <v>1.3373900832525326E-4</v>
      </c>
      <c r="E20" s="36"/>
      <c r="F20" s="1" t="str">
        <f t="shared" si="2"/>
        <v/>
      </c>
      <c r="G20" s="1" t="str">
        <f t="shared" si="3"/>
        <v/>
      </c>
      <c r="H20" s="1" t="str">
        <f t="shared" si="4"/>
        <v/>
      </c>
      <c r="I20" s="1" t="str">
        <f t="shared" si="5"/>
        <v/>
      </c>
      <c r="J20" s="1" t="str">
        <f t="shared" si="6"/>
        <v/>
      </c>
      <c r="K20" s="1" t="str">
        <f t="shared" si="7"/>
        <v/>
      </c>
      <c r="L20" s="1" t="str">
        <f t="shared" si="8"/>
        <v/>
      </c>
      <c r="M20" s="1" t="str">
        <f t="shared" si="9"/>
        <v/>
      </c>
      <c r="N20" s="1" t="str">
        <f t="shared" si="10"/>
        <v/>
      </c>
      <c r="O20" s="1" t="str">
        <f t="shared" si="11"/>
        <v/>
      </c>
    </row>
    <row r="21" spans="1:15" s="3" customFormat="1" ht="12.75" customHeight="1" x14ac:dyDescent="0.2">
      <c r="A21" s="18" t="s">
        <v>102</v>
      </c>
      <c r="B21" s="17" t="s">
        <v>138</v>
      </c>
      <c r="C21" s="39">
        <v>1.1555748726280531E-3</v>
      </c>
      <c r="D21" s="40">
        <v>1.1534989468053095E-3</v>
      </c>
      <c r="E21" s="36"/>
      <c r="F21" s="1" t="str">
        <f t="shared" si="2"/>
        <v/>
      </c>
      <c r="G21" s="1" t="str">
        <f t="shared" si="3"/>
        <v/>
      </c>
      <c r="H21" s="1" t="str">
        <f t="shared" si="4"/>
        <v/>
      </c>
      <c r="I21" s="1" t="str">
        <f t="shared" si="5"/>
        <v/>
      </c>
      <c r="J21" s="1" t="str">
        <f t="shared" si="6"/>
        <v/>
      </c>
      <c r="K21" s="1" t="str">
        <f t="shared" si="7"/>
        <v/>
      </c>
      <c r="L21" s="1" t="str">
        <f t="shared" si="8"/>
        <v/>
      </c>
      <c r="M21" s="1" t="str">
        <f t="shared" si="9"/>
        <v/>
      </c>
      <c r="N21" s="1" t="str">
        <f t="shared" si="10"/>
        <v/>
      </c>
      <c r="O21" s="1" t="str">
        <f t="shared" si="11"/>
        <v/>
      </c>
    </row>
    <row r="22" spans="1:15" s="3" customFormat="1" ht="12.75" customHeight="1" x14ac:dyDescent="0.2">
      <c r="A22" s="18" t="s">
        <v>72</v>
      </c>
      <c r="B22" s="17" t="s">
        <v>138</v>
      </c>
      <c r="C22" s="39">
        <v>4.8741113284281767E-2</v>
      </c>
      <c r="D22" s="40">
        <v>4.677521816175733E-2</v>
      </c>
      <c r="E22" s="36"/>
      <c r="F22" s="1" t="str">
        <f t="shared" si="2"/>
        <v/>
      </c>
      <c r="G22" s="1" t="str">
        <f t="shared" si="3"/>
        <v/>
      </c>
      <c r="H22" s="1" t="str">
        <f t="shared" si="4"/>
        <v/>
      </c>
      <c r="I22" s="1" t="str">
        <f t="shared" si="5"/>
        <v/>
      </c>
      <c r="J22" s="1" t="str">
        <f t="shared" si="6"/>
        <v/>
      </c>
      <c r="K22" s="1" t="str">
        <f t="shared" si="7"/>
        <v/>
      </c>
      <c r="L22" s="1" t="str">
        <f t="shared" si="8"/>
        <v/>
      </c>
      <c r="M22" s="1" t="str">
        <f t="shared" si="9"/>
        <v/>
      </c>
      <c r="N22" s="1" t="str">
        <f t="shared" si="10"/>
        <v/>
      </c>
      <c r="O22" s="1" t="str">
        <f t="shared" si="11"/>
        <v/>
      </c>
    </row>
    <row r="23" spans="1:15" s="3" customFormat="1" x14ac:dyDescent="0.2">
      <c r="A23" s="18" t="s">
        <v>148</v>
      </c>
      <c r="B23" s="17" t="s">
        <v>138</v>
      </c>
      <c r="C23" s="39">
        <v>7.7613237713824469E-4</v>
      </c>
      <c r="D23" s="40">
        <v>7.5228192182954959E-4</v>
      </c>
      <c r="E23" s="36"/>
      <c r="F23" s="1" t="str">
        <f t="shared" si="2"/>
        <v/>
      </c>
      <c r="G23" s="1" t="str">
        <f t="shared" si="3"/>
        <v/>
      </c>
      <c r="H23" s="1" t="str">
        <f t="shared" si="4"/>
        <v/>
      </c>
      <c r="I23" s="1" t="str">
        <f t="shared" si="5"/>
        <v/>
      </c>
      <c r="J23" s="1" t="str">
        <f t="shared" si="6"/>
        <v/>
      </c>
      <c r="K23" s="1" t="str">
        <f t="shared" si="7"/>
        <v/>
      </c>
      <c r="L23" s="1" t="str">
        <f t="shared" si="8"/>
        <v/>
      </c>
      <c r="M23" s="1" t="str">
        <f t="shared" si="9"/>
        <v/>
      </c>
      <c r="N23" s="1" t="str">
        <f t="shared" si="10"/>
        <v/>
      </c>
      <c r="O23" s="1" t="str">
        <f t="shared" si="11"/>
        <v/>
      </c>
    </row>
    <row r="24" spans="1:15" s="3" customFormat="1" x14ac:dyDescent="0.2">
      <c r="A24" s="18" t="s">
        <v>154</v>
      </c>
      <c r="B24" s="20" t="s">
        <v>138</v>
      </c>
      <c r="C24" s="39">
        <v>0</v>
      </c>
      <c r="D24" s="40">
        <v>0</v>
      </c>
      <c r="E24" s="36"/>
      <c r="F24" s="1" t="str">
        <f t="shared" si="2"/>
        <v/>
      </c>
      <c r="G24" s="1" t="str">
        <f t="shared" si="3"/>
        <v/>
      </c>
      <c r="H24" s="1" t="str">
        <f t="shared" si="4"/>
        <v/>
      </c>
      <c r="I24" s="1" t="str">
        <f t="shared" si="5"/>
        <v/>
      </c>
      <c r="J24" s="1" t="str">
        <f t="shared" si="6"/>
        <v/>
      </c>
      <c r="K24" s="1" t="str">
        <f t="shared" si="7"/>
        <v/>
      </c>
      <c r="L24" s="1" t="str">
        <f t="shared" si="8"/>
        <v/>
      </c>
      <c r="M24" s="1" t="str">
        <f t="shared" si="9"/>
        <v/>
      </c>
      <c r="N24" s="1" t="str">
        <f t="shared" si="10"/>
        <v/>
      </c>
      <c r="O24" s="1" t="str">
        <f t="shared" si="11"/>
        <v/>
      </c>
    </row>
    <row r="25" spans="1:15" s="3" customFormat="1" x14ac:dyDescent="0.2">
      <c r="A25" s="18" t="s">
        <v>73</v>
      </c>
      <c r="B25" s="17" t="s">
        <v>138</v>
      </c>
      <c r="C25" s="39">
        <v>0.10060400346327514</v>
      </c>
      <c r="D25" s="40">
        <v>9.2831589153766422E-2</v>
      </c>
      <c r="E25" s="36"/>
      <c r="F25" s="1" t="str">
        <f t="shared" si="2"/>
        <v/>
      </c>
      <c r="G25" s="1" t="str">
        <f t="shared" si="3"/>
        <v/>
      </c>
      <c r="H25" s="1" t="str">
        <f t="shared" si="4"/>
        <v/>
      </c>
      <c r="I25" s="1" t="str">
        <f t="shared" si="5"/>
        <v/>
      </c>
      <c r="J25" s="1" t="str">
        <f t="shared" si="6"/>
        <v/>
      </c>
      <c r="K25" s="1" t="str">
        <f t="shared" si="7"/>
        <v/>
      </c>
      <c r="L25" s="1" t="str">
        <f t="shared" si="8"/>
        <v/>
      </c>
      <c r="M25" s="1" t="str">
        <f t="shared" si="9"/>
        <v/>
      </c>
      <c r="N25" s="1" t="str">
        <f t="shared" si="10"/>
        <v/>
      </c>
      <c r="O25" s="1" t="str">
        <f t="shared" si="11"/>
        <v/>
      </c>
    </row>
    <row r="26" spans="1:15" s="3" customFormat="1" x14ac:dyDescent="0.2">
      <c r="A26" s="18" t="s">
        <v>5</v>
      </c>
      <c r="B26" s="20" t="s">
        <v>133</v>
      </c>
      <c r="C26" s="39">
        <v>3.1631706214923123E-2</v>
      </c>
      <c r="D26" s="40">
        <v>3.0559363402320371E-2</v>
      </c>
      <c r="E26" s="36"/>
      <c r="F26" s="1" t="str">
        <f t="shared" si="2"/>
        <v/>
      </c>
      <c r="G26" s="1" t="str">
        <f t="shared" si="3"/>
        <v/>
      </c>
      <c r="H26" s="1" t="str">
        <f t="shared" si="4"/>
        <v/>
      </c>
      <c r="I26" s="1" t="str">
        <f t="shared" si="5"/>
        <v/>
      </c>
      <c r="J26" s="1" t="str">
        <f t="shared" si="6"/>
        <v/>
      </c>
      <c r="K26" s="1" t="str">
        <f t="shared" si="7"/>
        <v/>
      </c>
      <c r="L26" s="1" t="str">
        <f t="shared" si="8"/>
        <v/>
      </c>
      <c r="M26" s="1" t="str">
        <f t="shared" si="9"/>
        <v/>
      </c>
      <c r="N26" s="1" t="str">
        <f t="shared" si="10"/>
        <v/>
      </c>
      <c r="O26" s="1" t="str">
        <f t="shared" si="11"/>
        <v/>
      </c>
    </row>
    <row r="27" spans="1:15" s="3" customFormat="1" x14ac:dyDescent="0.2">
      <c r="A27" s="18" t="s">
        <v>1</v>
      </c>
      <c r="B27" s="17" t="s">
        <v>133</v>
      </c>
      <c r="C27" s="39">
        <v>7.0127872120980067E-2</v>
      </c>
      <c r="D27" s="40">
        <v>7.2937911665385005E-2</v>
      </c>
      <c r="E27" s="36"/>
      <c r="F27" s="1" t="str">
        <f t="shared" si="2"/>
        <v/>
      </c>
      <c r="G27" s="1" t="str">
        <f t="shared" si="3"/>
        <v/>
      </c>
      <c r="H27" s="1" t="str">
        <f t="shared" si="4"/>
        <v/>
      </c>
      <c r="I27" s="1" t="str">
        <f t="shared" si="5"/>
        <v/>
      </c>
      <c r="J27" s="1" t="str">
        <f t="shared" si="6"/>
        <v/>
      </c>
      <c r="K27" s="1" t="str">
        <f t="shared" si="7"/>
        <v/>
      </c>
      <c r="L27" s="1" t="str">
        <f t="shared" si="8"/>
        <v/>
      </c>
      <c r="M27" s="1" t="str">
        <f t="shared" si="9"/>
        <v/>
      </c>
      <c r="N27" s="1" t="str">
        <f t="shared" si="10"/>
        <v/>
      </c>
      <c r="O27" s="1" t="str">
        <f t="shared" si="11"/>
        <v/>
      </c>
    </row>
    <row r="28" spans="1:15" s="3" customFormat="1" x14ac:dyDescent="0.2">
      <c r="A28" s="18" t="s">
        <v>155</v>
      </c>
      <c r="B28" s="17" t="s">
        <v>133</v>
      </c>
      <c r="C28" s="39">
        <v>2.587107923794149E-4</v>
      </c>
      <c r="D28" s="40">
        <v>2.5076064060984988E-4</v>
      </c>
      <c r="E28" s="36"/>
      <c r="F28" s="1" t="str">
        <f t="shared" si="2"/>
        <v/>
      </c>
      <c r="G28" s="1" t="str">
        <f t="shared" si="3"/>
        <v/>
      </c>
      <c r="H28" s="1" t="str">
        <f t="shared" si="4"/>
        <v/>
      </c>
      <c r="I28" s="1" t="str">
        <f t="shared" si="5"/>
        <v/>
      </c>
      <c r="J28" s="1" t="str">
        <f t="shared" si="6"/>
        <v/>
      </c>
      <c r="K28" s="1" t="str">
        <f t="shared" si="7"/>
        <v/>
      </c>
      <c r="L28" s="1" t="str">
        <f t="shared" si="8"/>
        <v/>
      </c>
      <c r="M28" s="1" t="str">
        <f t="shared" si="9"/>
        <v/>
      </c>
      <c r="N28" s="1" t="str">
        <f t="shared" si="10"/>
        <v/>
      </c>
      <c r="O28" s="1" t="str">
        <f t="shared" si="11"/>
        <v/>
      </c>
    </row>
    <row r="29" spans="1:15" s="3" customFormat="1" x14ac:dyDescent="0.2">
      <c r="A29" s="18" t="s">
        <v>6</v>
      </c>
      <c r="B29" s="17" t="s">
        <v>133</v>
      </c>
      <c r="C29" s="39">
        <v>7.2887453906360491E-2</v>
      </c>
      <c r="D29" s="40">
        <v>7.2586846768531207E-2</v>
      </c>
      <c r="E29" s="36"/>
      <c r="F29" s="1" t="str">
        <f t="shared" si="2"/>
        <v/>
      </c>
      <c r="G29" s="1" t="str">
        <f t="shared" si="3"/>
        <v/>
      </c>
      <c r="H29" s="1" t="str">
        <f t="shared" si="4"/>
        <v/>
      </c>
      <c r="I29" s="1" t="str">
        <f t="shared" si="5"/>
        <v/>
      </c>
      <c r="J29" s="1" t="str">
        <f t="shared" si="6"/>
        <v/>
      </c>
      <c r="K29" s="1" t="str">
        <f t="shared" si="7"/>
        <v/>
      </c>
      <c r="L29" s="1" t="str">
        <f t="shared" si="8"/>
        <v/>
      </c>
      <c r="M29" s="1" t="str">
        <f t="shared" si="9"/>
        <v/>
      </c>
      <c r="N29" s="1" t="str">
        <f t="shared" si="10"/>
        <v/>
      </c>
      <c r="O29" s="1" t="str">
        <f t="shared" si="11"/>
        <v/>
      </c>
    </row>
    <row r="30" spans="1:15" s="3" customFormat="1" x14ac:dyDescent="0.2">
      <c r="A30" s="18" t="s">
        <v>7</v>
      </c>
      <c r="B30" s="17" t="s">
        <v>133</v>
      </c>
      <c r="C30" s="39">
        <v>3.7064632854890839E-2</v>
      </c>
      <c r="D30" s="40">
        <v>3.4070012370858271E-2</v>
      </c>
      <c r="E30" s="36"/>
      <c r="F30" s="1" t="str">
        <f t="shared" si="2"/>
        <v/>
      </c>
      <c r="G30" s="1" t="str">
        <f t="shared" si="3"/>
        <v/>
      </c>
      <c r="H30" s="1" t="str">
        <f t="shared" si="4"/>
        <v/>
      </c>
      <c r="I30" s="1" t="str">
        <f t="shared" si="5"/>
        <v/>
      </c>
      <c r="J30" s="1" t="str">
        <f t="shared" si="6"/>
        <v/>
      </c>
      <c r="K30" s="1" t="str">
        <f t="shared" si="7"/>
        <v/>
      </c>
      <c r="L30" s="1" t="str">
        <f t="shared" si="8"/>
        <v/>
      </c>
      <c r="M30" s="1" t="str">
        <f t="shared" si="9"/>
        <v/>
      </c>
      <c r="N30" s="1" t="str">
        <f t="shared" si="10"/>
        <v/>
      </c>
      <c r="O30" s="1" t="str">
        <f t="shared" si="11"/>
        <v/>
      </c>
    </row>
    <row r="31" spans="1:15" s="3" customFormat="1" x14ac:dyDescent="0.2">
      <c r="A31" s="18" t="s">
        <v>8</v>
      </c>
      <c r="B31" s="17" t="s">
        <v>133</v>
      </c>
      <c r="C31" s="39">
        <v>3.7720033528918694E-2</v>
      </c>
      <c r="D31" s="40">
        <v>3.5424119830151458E-2</v>
      </c>
      <c r="E31" s="36"/>
      <c r="F31" s="1" t="str">
        <f t="shared" si="2"/>
        <v/>
      </c>
      <c r="G31" s="1" t="str">
        <f t="shared" si="3"/>
        <v/>
      </c>
      <c r="H31" s="1" t="str">
        <f t="shared" si="4"/>
        <v/>
      </c>
      <c r="I31" s="1" t="str">
        <f t="shared" si="5"/>
        <v/>
      </c>
      <c r="J31" s="1" t="str">
        <f t="shared" si="6"/>
        <v/>
      </c>
      <c r="K31" s="1" t="str">
        <f t="shared" si="7"/>
        <v/>
      </c>
      <c r="L31" s="1" t="str">
        <f t="shared" si="8"/>
        <v/>
      </c>
      <c r="M31" s="1" t="str">
        <f t="shared" si="9"/>
        <v/>
      </c>
      <c r="N31" s="1" t="str">
        <f t="shared" si="10"/>
        <v/>
      </c>
      <c r="O31" s="1" t="str">
        <f t="shared" si="11"/>
        <v/>
      </c>
    </row>
    <row r="32" spans="1:15" s="3" customFormat="1" x14ac:dyDescent="0.2">
      <c r="A32" s="18" t="s">
        <v>9</v>
      </c>
      <c r="B32" s="17" t="s">
        <v>133</v>
      </c>
      <c r="C32" s="39">
        <v>8.6098951703869275E-2</v>
      </c>
      <c r="D32" s="40">
        <v>8.3687184459527234E-2</v>
      </c>
      <c r="E32" s="36"/>
      <c r="F32" s="1" t="str">
        <f t="shared" si="2"/>
        <v/>
      </c>
      <c r="G32" s="1" t="str">
        <f t="shared" si="3"/>
        <v/>
      </c>
      <c r="H32" s="1" t="str">
        <f t="shared" si="4"/>
        <v/>
      </c>
      <c r="I32" s="1" t="str">
        <f t="shared" si="5"/>
        <v/>
      </c>
      <c r="J32" s="1" t="str">
        <f t="shared" si="6"/>
        <v/>
      </c>
      <c r="K32" s="1" t="str">
        <f t="shared" si="7"/>
        <v/>
      </c>
      <c r="L32" s="1" t="str">
        <f t="shared" si="8"/>
        <v/>
      </c>
      <c r="M32" s="1" t="str">
        <f t="shared" si="9"/>
        <v/>
      </c>
      <c r="N32" s="1" t="str">
        <f t="shared" si="10"/>
        <v/>
      </c>
      <c r="O32" s="1" t="str">
        <f t="shared" si="11"/>
        <v/>
      </c>
    </row>
    <row r="33" spans="1:15" s="3" customFormat="1" x14ac:dyDescent="0.2">
      <c r="A33" s="18" t="s">
        <v>11</v>
      </c>
      <c r="B33" s="17" t="s">
        <v>133</v>
      </c>
      <c r="C33" s="39">
        <v>6.0538325416783084E-2</v>
      </c>
      <c r="D33" s="40">
        <v>5.5919622855996526E-2</v>
      </c>
      <c r="E33" s="36"/>
      <c r="F33" s="1" t="str">
        <f t="shared" si="2"/>
        <v/>
      </c>
      <c r="G33" s="1" t="str">
        <f t="shared" si="3"/>
        <v/>
      </c>
      <c r="H33" s="1" t="str">
        <f t="shared" si="4"/>
        <v/>
      </c>
      <c r="I33" s="1" t="str">
        <f t="shared" si="5"/>
        <v/>
      </c>
      <c r="J33" s="1" t="str">
        <f t="shared" si="6"/>
        <v/>
      </c>
      <c r="K33" s="1" t="str">
        <f t="shared" si="7"/>
        <v/>
      </c>
      <c r="L33" s="1" t="str">
        <f t="shared" si="8"/>
        <v/>
      </c>
      <c r="M33" s="1" t="str">
        <f t="shared" si="9"/>
        <v/>
      </c>
      <c r="N33" s="1" t="str">
        <f t="shared" si="10"/>
        <v/>
      </c>
      <c r="O33" s="1" t="str">
        <f t="shared" si="11"/>
        <v/>
      </c>
    </row>
    <row r="34" spans="1:15" s="3" customFormat="1" x14ac:dyDescent="0.2">
      <c r="A34" s="18" t="s">
        <v>12</v>
      </c>
      <c r="B34" s="17" t="s">
        <v>133</v>
      </c>
      <c r="C34" s="39">
        <v>4.4256792883038576E-2</v>
      </c>
      <c r="D34" s="40">
        <v>4.1041158179812097E-2</v>
      </c>
      <c r="E34" s="36"/>
      <c r="F34" s="1" t="str">
        <f t="shared" si="2"/>
        <v/>
      </c>
      <c r="G34" s="1" t="str">
        <f t="shared" si="3"/>
        <v/>
      </c>
      <c r="H34" s="1" t="str">
        <f t="shared" si="4"/>
        <v/>
      </c>
      <c r="I34" s="1" t="str">
        <f t="shared" si="5"/>
        <v/>
      </c>
      <c r="J34" s="1" t="str">
        <f t="shared" si="6"/>
        <v/>
      </c>
      <c r="K34" s="1" t="str">
        <f t="shared" si="7"/>
        <v/>
      </c>
      <c r="L34" s="1" t="str">
        <f t="shared" si="8"/>
        <v/>
      </c>
      <c r="M34" s="1" t="str">
        <f t="shared" si="9"/>
        <v/>
      </c>
      <c r="N34" s="1" t="str">
        <f t="shared" si="10"/>
        <v/>
      </c>
      <c r="O34" s="1" t="str">
        <f t="shared" si="11"/>
        <v/>
      </c>
    </row>
    <row r="35" spans="1:15" s="3" customFormat="1" x14ac:dyDescent="0.2">
      <c r="A35" s="18" t="s">
        <v>13</v>
      </c>
      <c r="B35" s="17" t="s">
        <v>133</v>
      </c>
      <c r="C35" s="39">
        <v>2.771654955691465E-2</v>
      </c>
      <c r="D35" s="40">
        <v>2.3705239225651143E-2</v>
      </c>
      <c r="E35" s="36"/>
      <c r="F35" s="1" t="str">
        <f t="shared" si="2"/>
        <v/>
      </c>
      <c r="G35" s="1" t="str">
        <f t="shared" si="3"/>
        <v/>
      </c>
      <c r="H35" s="1" t="str">
        <f t="shared" si="4"/>
        <v/>
      </c>
      <c r="I35" s="1" t="str">
        <f t="shared" si="5"/>
        <v/>
      </c>
      <c r="J35" s="1" t="str">
        <f t="shared" si="6"/>
        <v/>
      </c>
      <c r="K35" s="1" t="str">
        <f t="shared" si="7"/>
        <v/>
      </c>
      <c r="L35" s="1" t="str">
        <f t="shared" si="8"/>
        <v/>
      </c>
      <c r="M35" s="1" t="str">
        <f t="shared" si="9"/>
        <v/>
      </c>
      <c r="N35" s="1" t="str">
        <f t="shared" si="10"/>
        <v/>
      </c>
      <c r="O35" s="1" t="str">
        <f t="shared" si="11"/>
        <v/>
      </c>
    </row>
    <row r="36" spans="1:15" s="3" customFormat="1" x14ac:dyDescent="0.2">
      <c r="A36" s="18" t="s">
        <v>15</v>
      </c>
      <c r="B36" s="17" t="s">
        <v>133</v>
      </c>
      <c r="C36" s="39">
        <v>3.7875260004346337E-2</v>
      </c>
      <c r="D36" s="40">
        <v>3.6059380119696414E-2</v>
      </c>
      <c r="E36" s="36"/>
      <c r="F36" s="1" t="str">
        <f t="shared" ref="F36:F69" si="12">IF($E36=1,$C36,"")</f>
        <v/>
      </c>
      <c r="G36" s="1" t="str">
        <f t="shared" ref="G36:G69" si="13">IF($E36=1,$D36,"")</f>
        <v/>
      </c>
      <c r="H36" s="1" t="str">
        <f t="shared" ref="H36:H69" si="14">IF($E36=2,$C36,"")</f>
        <v/>
      </c>
      <c r="I36" s="1" t="str">
        <f t="shared" ref="I36:I69" si="15">IF($E36=2,$D36,"")</f>
        <v/>
      </c>
      <c r="J36" s="1" t="str">
        <f t="shared" ref="J36:J69" si="16">IF($E36=3,$C36,"")</f>
        <v/>
      </c>
      <c r="K36" s="1" t="str">
        <f t="shared" ref="K36:K69" si="17">IF($E36=3,$D36,"")</f>
        <v/>
      </c>
      <c r="L36" s="1" t="str">
        <f t="shared" ref="L36:L69" si="18">IF($E36=4,$C36,"")</f>
        <v/>
      </c>
      <c r="M36" s="1" t="str">
        <f t="shared" ref="M36:M69" si="19">IF($E36=4,$D36,"")</f>
        <v/>
      </c>
      <c r="N36" s="1" t="str">
        <f t="shared" ref="N36:N69" si="20">IF($E36=5,$C36,"")</f>
        <v/>
      </c>
      <c r="O36" s="1" t="str">
        <f t="shared" ref="O36:O69" si="21">IF($E36=5,$D36,"")</f>
        <v/>
      </c>
    </row>
    <row r="37" spans="1:15" s="3" customFormat="1" x14ac:dyDescent="0.2">
      <c r="A37" s="18" t="s">
        <v>16</v>
      </c>
      <c r="B37" s="17" t="s">
        <v>133</v>
      </c>
      <c r="C37" s="39">
        <v>3.8668639767643211E-2</v>
      </c>
      <c r="D37" s="40">
        <v>3.7363335450867632E-2</v>
      </c>
      <c r="E37" s="36"/>
      <c r="F37" s="1" t="str">
        <f t="shared" si="12"/>
        <v/>
      </c>
      <c r="G37" s="1" t="str">
        <f t="shared" si="13"/>
        <v/>
      </c>
      <c r="H37" s="1" t="str">
        <f t="shared" si="14"/>
        <v/>
      </c>
      <c r="I37" s="1" t="str">
        <f t="shared" si="15"/>
        <v/>
      </c>
      <c r="J37" s="1" t="str">
        <f t="shared" si="16"/>
        <v/>
      </c>
      <c r="K37" s="1" t="str">
        <f t="shared" si="17"/>
        <v/>
      </c>
      <c r="L37" s="1" t="str">
        <f t="shared" si="18"/>
        <v/>
      </c>
      <c r="M37" s="1" t="str">
        <f t="shared" si="19"/>
        <v/>
      </c>
      <c r="N37" s="1" t="str">
        <f t="shared" si="20"/>
        <v/>
      </c>
      <c r="O37" s="1" t="str">
        <f t="shared" si="21"/>
        <v/>
      </c>
    </row>
    <row r="38" spans="1:15" s="3" customFormat="1" x14ac:dyDescent="0.2">
      <c r="A38" s="18" t="s">
        <v>17</v>
      </c>
      <c r="B38" s="17" t="s">
        <v>133</v>
      </c>
      <c r="C38" s="39">
        <v>5.9486234861106796E-2</v>
      </c>
      <c r="D38" s="40">
        <v>5.6337557257012942E-2</v>
      </c>
      <c r="E38" s="36"/>
      <c r="F38" s="1" t="str">
        <f t="shared" si="12"/>
        <v/>
      </c>
      <c r="G38" s="1" t="str">
        <f t="shared" si="13"/>
        <v/>
      </c>
      <c r="H38" s="1" t="str">
        <f t="shared" si="14"/>
        <v/>
      </c>
      <c r="I38" s="1" t="str">
        <f t="shared" si="15"/>
        <v/>
      </c>
      <c r="J38" s="1" t="str">
        <f t="shared" si="16"/>
        <v/>
      </c>
      <c r="K38" s="1" t="str">
        <f t="shared" si="17"/>
        <v/>
      </c>
      <c r="L38" s="1" t="str">
        <f t="shared" si="18"/>
        <v/>
      </c>
      <c r="M38" s="1" t="str">
        <f t="shared" si="19"/>
        <v/>
      </c>
      <c r="N38" s="1" t="str">
        <f t="shared" si="20"/>
        <v/>
      </c>
      <c r="O38" s="1" t="str">
        <f t="shared" si="21"/>
        <v/>
      </c>
    </row>
    <row r="39" spans="1:15" s="3" customFormat="1" x14ac:dyDescent="0.2">
      <c r="A39" s="18" t="s">
        <v>19</v>
      </c>
      <c r="B39" s="17" t="s">
        <v>133</v>
      </c>
      <c r="C39" s="39">
        <v>4.6188500132804872E-2</v>
      </c>
      <c r="D39" s="40">
        <v>4.3481895081747969E-2</v>
      </c>
      <c r="E39" s="36"/>
      <c r="F39" s="1" t="str">
        <f t="shared" si="12"/>
        <v/>
      </c>
      <c r="G39" s="1" t="str">
        <f t="shared" si="13"/>
        <v/>
      </c>
      <c r="H39" s="1" t="str">
        <f t="shared" si="14"/>
        <v/>
      </c>
      <c r="I39" s="1" t="str">
        <f t="shared" si="15"/>
        <v/>
      </c>
      <c r="J39" s="1" t="str">
        <f t="shared" si="16"/>
        <v/>
      </c>
      <c r="K39" s="1" t="str">
        <f t="shared" si="17"/>
        <v/>
      </c>
      <c r="L39" s="1" t="str">
        <f t="shared" si="18"/>
        <v/>
      </c>
      <c r="M39" s="1" t="str">
        <f t="shared" si="19"/>
        <v/>
      </c>
      <c r="N39" s="1" t="str">
        <f t="shared" si="20"/>
        <v/>
      </c>
      <c r="O39" s="1" t="str">
        <f t="shared" si="21"/>
        <v/>
      </c>
    </row>
    <row r="40" spans="1:15" s="3" customFormat="1" x14ac:dyDescent="0.2">
      <c r="A40" s="18" t="s">
        <v>113</v>
      </c>
      <c r="B40" s="17" t="s">
        <v>133</v>
      </c>
      <c r="C40" s="39">
        <v>8.0424561657680776E-2</v>
      </c>
      <c r="D40" s="40">
        <v>7.8922732287940084E-2</v>
      </c>
      <c r="E40" s="36"/>
      <c r="F40" s="1" t="str">
        <f t="shared" si="12"/>
        <v/>
      </c>
      <c r="G40" s="1" t="str">
        <f t="shared" si="13"/>
        <v/>
      </c>
      <c r="H40" s="1" t="str">
        <f t="shared" si="14"/>
        <v/>
      </c>
      <c r="I40" s="1" t="str">
        <f t="shared" si="15"/>
        <v/>
      </c>
      <c r="J40" s="1" t="str">
        <f t="shared" si="16"/>
        <v/>
      </c>
      <c r="K40" s="1" t="str">
        <f t="shared" si="17"/>
        <v/>
      </c>
      <c r="L40" s="1" t="str">
        <f t="shared" si="18"/>
        <v/>
      </c>
      <c r="M40" s="1" t="str">
        <f t="shared" si="19"/>
        <v/>
      </c>
      <c r="N40" s="1" t="str">
        <f t="shared" si="20"/>
        <v/>
      </c>
      <c r="O40" s="1" t="str">
        <f t="shared" si="21"/>
        <v/>
      </c>
    </row>
    <row r="41" spans="1:15" s="3" customFormat="1" x14ac:dyDescent="0.2">
      <c r="A41" s="18" t="s">
        <v>161</v>
      </c>
      <c r="B41" s="20" t="s">
        <v>133</v>
      </c>
      <c r="C41" s="39">
        <v>0</v>
      </c>
      <c r="D41" s="40">
        <v>0</v>
      </c>
      <c r="E41" s="36"/>
      <c r="F41" s="1" t="str">
        <f t="shared" si="12"/>
        <v/>
      </c>
      <c r="G41" s="1" t="str">
        <f t="shared" si="13"/>
        <v/>
      </c>
      <c r="H41" s="1" t="str">
        <f t="shared" si="14"/>
        <v/>
      </c>
      <c r="I41" s="1" t="str">
        <f t="shared" si="15"/>
        <v/>
      </c>
      <c r="J41" s="1" t="str">
        <f t="shared" si="16"/>
        <v/>
      </c>
      <c r="K41" s="1" t="str">
        <f t="shared" si="17"/>
        <v/>
      </c>
      <c r="L41" s="1" t="str">
        <f t="shared" si="18"/>
        <v/>
      </c>
      <c r="M41" s="1" t="str">
        <f t="shared" si="19"/>
        <v/>
      </c>
      <c r="N41" s="1" t="str">
        <f t="shared" si="20"/>
        <v/>
      </c>
      <c r="O41" s="1" t="str">
        <f t="shared" si="21"/>
        <v/>
      </c>
    </row>
    <row r="42" spans="1:15" x14ac:dyDescent="0.2">
      <c r="A42" s="18" t="s">
        <v>20</v>
      </c>
      <c r="B42" s="17" t="s">
        <v>133</v>
      </c>
      <c r="C42" s="39">
        <v>3.3856619029386095E-2</v>
      </c>
      <c r="D42" s="40">
        <v>3.3133839312581501E-2</v>
      </c>
      <c r="E42" s="36"/>
      <c r="F42" s="1" t="str">
        <f t="shared" si="12"/>
        <v/>
      </c>
      <c r="G42" s="1" t="str">
        <f t="shared" si="13"/>
        <v/>
      </c>
      <c r="H42" s="1" t="str">
        <f t="shared" si="14"/>
        <v/>
      </c>
      <c r="I42" s="1" t="str">
        <f t="shared" si="15"/>
        <v/>
      </c>
      <c r="J42" s="1" t="str">
        <f t="shared" si="16"/>
        <v/>
      </c>
      <c r="K42" s="1" t="str">
        <f t="shared" si="17"/>
        <v/>
      </c>
      <c r="L42" s="1" t="str">
        <f t="shared" si="18"/>
        <v/>
      </c>
      <c r="M42" s="1" t="str">
        <f t="shared" si="19"/>
        <v/>
      </c>
      <c r="N42" s="1" t="str">
        <f t="shared" si="20"/>
        <v/>
      </c>
      <c r="O42" s="1" t="str">
        <f t="shared" si="21"/>
        <v/>
      </c>
    </row>
    <row r="43" spans="1:15" x14ac:dyDescent="0.2">
      <c r="A43" s="18" t="s">
        <v>21</v>
      </c>
      <c r="B43" s="17" t="s">
        <v>133</v>
      </c>
      <c r="C43" s="39">
        <v>4.0341636225030092E-2</v>
      </c>
      <c r="D43" s="40">
        <v>3.8098899996656527E-2</v>
      </c>
      <c r="E43" s="36"/>
      <c r="F43" s="1" t="str">
        <f t="shared" si="12"/>
        <v/>
      </c>
      <c r="G43" s="1" t="str">
        <f t="shared" si="13"/>
        <v/>
      </c>
      <c r="H43" s="1" t="str">
        <f t="shared" si="14"/>
        <v/>
      </c>
      <c r="I43" s="1" t="str">
        <f t="shared" si="15"/>
        <v/>
      </c>
      <c r="J43" s="1" t="str">
        <f t="shared" si="16"/>
        <v/>
      </c>
      <c r="K43" s="1" t="str">
        <f t="shared" si="17"/>
        <v/>
      </c>
      <c r="L43" s="1" t="str">
        <f t="shared" si="18"/>
        <v/>
      </c>
      <c r="M43" s="1" t="str">
        <f t="shared" si="19"/>
        <v/>
      </c>
      <c r="N43" s="1" t="str">
        <f t="shared" si="20"/>
        <v/>
      </c>
      <c r="O43" s="1" t="str">
        <f t="shared" si="21"/>
        <v/>
      </c>
    </row>
    <row r="44" spans="1:15" s="3" customFormat="1" x14ac:dyDescent="0.2">
      <c r="A44" s="18" t="s">
        <v>22</v>
      </c>
      <c r="B44" s="17" t="s">
        <v>133</v>
      </c>
      <c r="C44" s="39">
        <v>3.3873866415544719E-2</v>
      </c>
      <c r="D44" s="40">
        <v>3.3083687184459525E-2</v>
      </c>
      <c r="E44" s="36"/>
      <c r="F44" s="1" t="str">
        <f t="shared" si="12"/>
        <v/>
      </c>
      <c r="G44" s="1" t="str">
        <f t="shared" si="13"/>
        <v/>
      </c>
      <c r="H44" s="1" t="str">
        <f t="shared" si="14"/>
        <v/>
      </c>
      <c r="I44" s="1" t="str">
        <f t="shared" si="15"/>
        <v/>
      </c>
      <c r="J44" s="1" t="str">
        <f t="shared" si="16"/>
        <v/>
      </c>
      <c r="K44" s="1" t="str">
        <f t="shared" si="17"/>
        <v/>
      </c>
      <c r="L44" s="1" t="str">
        <f t="shared" si="18"/>
        <v/>
      </c>
      <c r="M44" s="1" t="str">
        <f t="shared" si="19"/>
        <v/>
      </c>
      <c r="N44" s="1" t="str">
        <f t="shared" si="20"/>
        <v/>
      </c>
      <c r="O44" s="1" t="str">
        <f t="shared" si="21"/>
        <v/>
      </c>
    </row>
    <row r="45" spans="1:15" s="3" customFormat="1" x14ac:dyDescent="0.2">
      <c r="A45" s="18" t="s">
        <v>23</v>
      </c>
      <c r="B45" s="17" t="s">
        <v>133</v>
      </c>
      <c r="C45" s="39">
        <v>3.6116026616166315E-2</v>
      </c>
      <c r="D45" s="40">
        <v>3.457153365207797E-2</v>
      </c>
      <c r="E45" s="36"/>
      <c r="F45" s="1" t="str">
        <f t="shared" si="12"/>
        <v/>
      </c>
      <c r="G45" s="1" t="str">
        <f t="shared" si="13"/>
        <v/>
      </c>
      <c r="H45" s="1" t="str">
        <f t="shared" si="14"/>
        <v/>
      </c>
      <c r="I45" s="1" t="str">
        <f t="shared" si="15"/>
        <v/>
      </c>
      <c r="J45" s="1" t="str">
        <f t="shared" si="16"/>
        <v/>
      </c>
      <c r="K45" s="1" t="str">
        <f t="shared" si="17"/>
        <v/>
      </c>
      <c r="L45" s="1" t="str">
        <f t="shared" si="18"/>
        <v/>
      </c>
      <c r="M45" s="1" t="str">
        <f t="shared" si="19"/>
        <v/>
      </c>
      <c r="N45" s="1" t="str">
        <f t="shared" si="20"/>
        <v/>
      </c>
      <c r="O45" s="1" t="str">
        <f t="shared" si="21"/>
        <v/>
      </c>
    </row>
    <row r="46" spans="1:15" s="3" customFormat="1" x14ac:dyDescent="0.2">
      <c r="A46" s="18" t="s">
        <v>24</v>
      </c>
      <c r="B46" s="17" t="s">
        <v>133</v>
      </c>
      <c r="C46" s="39">
        <v>3.34254343754204E-2</v>
      </c>
      <c r="D46" s="40">
        <v>3.2314687886589318E-2</v>
      </c>
      <c r="E46" s="36"/>
      <c r="F46" s="1" t="str">
        <f t="shared" si="12"/>
        <v/>
      </c>
      <c r="G46" s="1" t="str">
        <f t="shared" si="13"/>
        <v/>
      </c>
      <c r="H46" s="1" t="str">
        <f t="shared" si="14"/>
        <v/>
      </c>
      <c r="I46" s="1" t="str">
        <f t="shared" si="15"/>
        <v/>
      </c>
      <c r="J46" s="1" t="str">
        <f t="shared" si="16"/>
        <v/>
      </c>
      <c r="K46" s="1" t="str">
        <f t="shared" si="17"/>
        <v/>
      </c>
      <c r="L46" s="1" t="str">
        <f t="shared" si="18"/>
        <v/>
      </c>
      <c r="M46" s="1" t="str">
        <f t="shared" si="19"/>
        <v/>
      </c>
      <c r="N46" s="1" t="str">
        <f t="shared" si="20"/>
        <v/>
      </c>
      <c r="O46" s="1" t="str">
        <f t="shared" si="21"/>
        <v/>
      </c>
    </row>
    <row r="47" spans="1:15" s="3" customFormat="1" x14ac:dyDescent="0.2">
      <c r="A47" s="18" t="s">
        <v>156</v>
      </c>
      <c r="B47" s="20" t="s">
        <v>133</v>
      </c>
      <c r="C47" s="39">
        <v>0</v>
      </c>
      <c r="D47" s="40">
        <v>1.5981811494867767E-2</v>
      </c>
      <c r="E47" s="36"/>
      <c r="F47" s="1" t="str">
        <f t="shared" si="12"/>
        <v/>
      </c>
      <c r="G47" s="1" t="str">
        <f t="shared" si="13"/>
        <v/>
      </c>
      <c r="H47" s="1" t="str">
        <f t="shared" si="14"/>
        <v/>
      </c>
      <c r="I47" s="1" t="str">
        <f t="shared" si="15"/>
        <v/>
      </c>
      <c r="J47" s="1" t="str">
        <f t="shared" si="16"/>
        <v/>
      </c>
      <c r="K47" s="1" t="str">
        <f t="shared" si="17"/>
        <v/>
      </c>
      <c r="L47" s="1" t="str">
        <f t="shared" si="18"/>
        <v/>
      </c>
      <c r="M47" s="1" t="str">
        <f t="shared" si="19"/>
        <v/>
      </c>
      <c r="N47" s="1" t="str">
        <f t="shared" si="20"/>
        <v/>
      </c>
      <c r="O47" s="1" t="str">
        <f t="shared" si="21"/>
        <v/>
      </c>
    </row>
    <row r="48" spans="1:15" x14ac:dyDescent="0.2">
      <c r="A48" s="18" t="s">
        <v>25</v>
      </c>
      <c r="B48" s="17" t="s">
        <v>133</v>
      </c>
      <c r="C48" s="44">
        <v>3.3149476196882362E-2</v>
      </c>
      <c r="D48" s="45">
        <v>3.1679427597044368E-2</v>
      </c>
      <c r="E48" s="36"/>
      <c r="F48" s="1" t="str">
        <f t="shared" si="12"/>
        <v/>
      </c>
      <c r="G48" s="1" t="str">
        <f t="shared" si="13"/>
        <v/>
      </c>
      <c r="H48" s="1" t="str">
        <f t="shared" si="14"/>
        <v/>
      </c>
      <c r="I48" s="1" t="str">
        <f t="shared" si="15"/>
        <v/>
      </c>
      <c r="J48" s="1" t="str">
        <f t="shared" si="16"/>
        <v/>
      </c>
      <c r="K48" s="1" t="str">
        <f t="shared" si="17"/>
        <v/>
      </c>
      <c r="L48" s="1" t="str">
        <f t="shared" si="18"/>
        <v/>
      </c>
      <c r="M48" s="1" t="str">
        <f t="shared" si="19"/>
        <v/>
      </c>
      <c r="N48" s="1" t="str">
        <f t="shared" si="20"/>
        <v/>
      </c>
      <c r="O48" s="1" t="str">
        <f t="shared" si="21"/>
        <v/>
      </c>
    </row>
    <row r="49" spans="1:15" x14ac:dyDescent="0.2">
      <c r="A49" s="18" t="s">
        <v>38</v>
      </c>
      <c r="B49" s="20" t="s">
        <v>137</v>
      </c>
      <c r="C49" s="39">
        <v>1.1504006567804649E-2</v>
      </c>
      <c r="D49" s="40">
        <v>1.1484837339931124E-2</v>
      </c>
      <c r="E49" s="36"/>
      <c r="F49" s="16" t="str">
        <f t="shared" si="12"/>
        <v/>
      </c>
      <c r="G49" s="16" t="str">
        <f t="shared" si="13"/>
        <v/>
      </c>
      <c r="H49" s="16" t="str">
        <f t="shared" si="14"/>
        <v/>
      </c>
      <c r="I49" s="16" t="str">
        <f t="shared" si="15"/>
        <v/>
      </c>
      <c r="J49" s="16" t="str">
        <f t="shared" si="16"/>
        <v/>
      </c>
      <c r="K49" s="16" t="str">
        <f t="shared" si="17"/>
        <v/>
      </c>
      <c r="L49" s="16" t="str">
        <f t="shared" si="18"/>
        <v/>
      </c>
      <c r="M49" s="16" t="str">
        <f t="shared" si="19"/>
        <v/>
      </c>
      <c r="N49" s="16" t="str">
        <f t="shared" si="20"/>
        <v/>
      </c>
      <c r="O49" s="16" t="str">
        <f t="shared" si="21"/>
        <v/>
      </c>
    </row>
    <row r="50" spans="1:15" s="3" customFormat="1" x14ac:dyDescent="0.2">
      <c r="A50" s="18" t="s">
        <v>39</v>
      </c>
      <c r="B50" s="20" t="s">
        <v>137</v>
      </c>
      <c r="C50" s="39">
        <v>6.9989893031711034E-2</v>
      </c>
      <c r="D50" s="40">
        <v>6.7203851683439772E-2</v>
      </c>
      <c r="E50" s="36"/>
      <c r="F50" s="16" t="str">
        <f t="shared" si="12"/>
        <v/>
      </c>
      <c r="G50" s="16" t="str">
        <f t="shared" si="13"/>
        <v/>
      </c>
      <c r="H50" s="16" t="str">
        <f t="shared" si="14"/>
        <v/>
      </c>
      <c r="I50" s="16" t="str">
        <f t="shared" si="15"/>
        <v/>
      </c>
      <c r="J50" s="16" t="str">
        <f t="shared" si="16"/>
        <v/>
      </c>
      <c r="K50" s="16" t="str">
        <f t="shared" si="17"/>
        <v/>
      </c>
      <c r="L50" s="16" t="str">
        <f t="shared" si="18"/>
        <v/>
      </c>
      <c r="M50" s="16" t="str">
        <f t="shared" si="19"/>
        <v/>
      </c>
      <c r="N50" s="16" t="str">
        <f t="shared" si="20"/>
        <v/>
      </c>
      <c r="O50" s="16" t="str">
        <f t="shared" si="21"/>
        <v/>
      </c>
    </row>
    <row r="51" spans="1:15" s="3" customFormat="1" x14ac:dyDescent="0.2">
      <c r="A51" s="18" t="s">
        <v>107</v>
      </c>
      <c r="B51" s="17" t="s">
        <v>137</v>
      </c>
      <c r="C51" s="39">
        <v>2.2680312798595371E-2</v>
      </c>
      <c r="D51" s="40">
        <v>2.2401283894479922E-2</v>
      </c>
      <c r="E51" s="36"/>
      <c r="F51" s="1" t="str">
        <f t="shared" si="12"/>
        <v/>
      </c>
      <c r="G51" s="1" t="str">
        <f t="shared" si="13"/>
        <v/>
      </c>
      <c r="H51" s="1" t="str">
        <f t="shared" si="14"/>
        <v/>
      </c>
      <c r="I51" s="1" t="str">
        <f t="shared" si="15"/>
        <v/>
      </c>
      <c r="J51" s="1" t="str">
        <f t="shared" si="16"/>
        <v/>
      </c>
      <c r="K51" s="1" t="str">
        <f t="shared" si="17"/>
        <v/>
      </c>
      <c r="L51" s="1" t="str">
        <f t="shared" si="18"/>
        <v/>
      </c>
      <c r="M51" s="1" t="str">
        <f t="shared" si="19"/>
        <v/>
      </c>
      <c r="N51" s="1" t="str">
        <f t="shared" si="20"/>
        <v/>
      </c>
      <c r="O51" s="1" t="str">
        <f t="shared" si="21"/>
        <v/>
      </c>
    </row>
    <row r="52" spans="1:15" s="3" customFormat="1" x14ac:dyDescent="0.2">
      <c r="A52" s="18" t="s">
        <v>94</v>
      </c>
      <c r="B52" s="17" t="s">
        <v>137</v>
      </c>
      <c r="C52" s="39">
        <v>1.5522647542764894E-4</v>
      </c>
      <c r="D52" s="40">
        <v>1.5045638436590993E-4</v>
      </c>
      <c r="E52" s="36"/>
      <c r="F52" s="1" t="str">
        <f t="shared" si="12"/>
        <v/>
      </c>
      <c r="G52" s="1" t="str">
        <f t="shared" si="13"/>
        <v/>
      </c>
      <c r="H52" s="1" t="str">
        <f t="shared" si="14"/>
        <v/>
      </c>
      <c r="I52" s="1" t="str">
        <f t="shared" si="15"/>
        <v/>
      </c>
      <c r="J52" s="1" t="str">
        <f t="shared" si="16"/>
        <v/>
      </c>
      <c r="K52" s="1" t="str">
        <f t="shared" si="17"/>
        <v/>
      </c>
      <c r="L52" s="1" t="str">
        <f t="shared" si="18"/>
        <v/>
      </c>
      <c r="M52" s="1" t="str">
        <f t="shared" si="19"/>
        <v/>
      </c>
      <c r="N52" s="1" t="str">
        <f t="shared" si="20"/>
        <v/>
      </c>
      <c r="O52" s="1" t="str">
        <f t="shared" si="21"/>
        <v/>
      </c>
    </row>
    <row r="53" spans="1:15" x14ac:dyDescent="0.2">
      <c r="A53" s="18" t="s">
        <v>40</v>
      </c>
      <c r="B53" s="17" t="s">
        <v>137</v>
      </c>
      <c r="C53" s="39">
        <v>6.4367245143998428E-2</v>
      </c>
      <c r="D53" s="40">
        <v>6.4729680029422587E-2</v>
      </c>
      <c r="E53" s="36"/>
      <c r="F53" s="1" t="str">
        <f t="shared" si="12"/>
        <v/>
      </c>
      <c r="G53" s="1" t="str">
        <f t="shared" si="13"/>
        <v/>
      </c>
      <c r="H53" s="1" t="str">
        <f t="shared" si="14"/>
        <v/>
      </c>
      <c r="I53" s="1" t="str">
        <f t="shared" si="15"/>
        <v/>
      </c>
      <c r="J53" s="1" t="str">
        <f t="shared" si="16"/>
        <v/>
      </c>
      <c r="K53" s="1" t="str">
        <f t="shared" si="17"/>
        <v/>
      </c>
      <c r="L53" s="1" t="str">
        <f t="shared" si="18"/>
        <v/>
      </c>
      <c r="M53" s="1" t="str">
        <f t="shared" si="19"/>
        <v/>
      </c>
      <c r="N53" s="1" t="str">
        <f t="shared" si="20"/>
        <v/>
      </c>
      <c r="O53" s="1" t="str">
        <f t="shared" si="21"/>
        <v/>
      </c>
    </row>
    <row r="54" spans="1:15" s="3" customFormat="1" x14ac:dyDescent="0.2">
      <c r="A54" s="18" t="s">
        <v>41</v>
      </c>
      <c r="B54" s="17" t="s">
        <v>137</v>
      </c>
      <c r="C54" s="39">
        <v>6.8109927940420631E-2</v>
      </c>
      <c r="D54" s="40">
        <v>6.7889264101106697E-2</v>
      </c>
      <c r="E54" s="36"/>
      <c r="F54" s="1" t="str">
        <f t="shared" si="12"/>
        <v/>
      </c>
      <c r="G54" s="1" t="str">
        <f t="shared" si="13"/>
        <v/>
      </c>
      <c r="H54" s="1" t="str">
        <f t="shared" si="14"/>
        <v/>
      </c>
      <c r="I54" s="1" t="str">
        <f t="shared" si="15"/>
        <v/>
      </c>
      <c r="J54" s="1" t="str">
        <f t="shared" si="16"/>
        <v/>
      </c>
      <c r="K54" s="1" t="str">
        <f t="shared" si="17"/>
        <v/>
      </c>
      <c r="L54" s="1" t="str">
        <f t="shared" si="18"/>
        <v/>
      </c>
      <c r="M54" s="1" t="str">
        <f t="shared" si="19"/>
        <v/>
      </c>
      <c r="N54" s="1" t="str">
        <f t="shared" si="20"/>
        <v/>
      </c>
      <c r="O54" s="1" t="str">
        <f t="shared" si="21"/>
        <v/>
      </c>
    </row>
    <row r="55" spans="1:15" s="3" customFormat="1" x14ac:dyDescent="0.2">
      <c r="A55" s="18" t="s">
        <v>109</v>
      </c>
      <c r="B55" s="17" t="s">
        <v>137</v>
      </c>
      <c r="C55" s="39">
        <v>3.449477231725532E-5</v>
      </c>
      <c r="D55" s="40">
        <v>3.3434752081313316E-5</v>
      </c>
      <c r="E55" s="36"/>
      <c r="F55" s="1" t="str">
        <f t="shared" si="12"/>
        <v/>
      </c>
      <c r="G55" s="1" t="str">
        <f t="shared" si="13"/>
        <v/>
      </c>
      <c r="H55" s="1" t="str">
        <f t="shared" si="14"/>
        <v/>
      </c>
      <c r="I55" s="1" t="str">
        <f t="shared" si="15"/>
        <v/>
      </c>
      <c r="J55" s="1" t="str">
        <f t="shared" si="16"/>
        <v/>
      </c>
      <c r="K55" s="1" t="str">
        <f t="shared" si="17"/>
        <v/>
      </c>
      <c r="L55" s="1" t="str">
        <f t="shared" si="18"/>
        <v/>
      </c>
      <c r="M55" s="1" t="str">
        <f t="shared" si="19"/>
        <v/>
      </c>
      <c r="N55" s="1" t="str">
        <f t="shared" si="20"/>
        <v/>
      </c>
      <c r="O55" s="1" t="str">
        <f t="shared" si="21"/>
        <v/>
      </c>
    </row>
    <row r="56" spans="1:15" s="3" customFormat="1" x14ac:dyDescent="0.2">
      <c r="A56" s="18" t="s">
        <v>139</v>
      </c>
      <c r="B56" s="17" t="s">
        <v>137</v>
      </c>
      <c r="C56" s="39">
        <v>0</v>
      </c>
      <c r="D56" s="40">
        <v>0</v>
      </c>
      <c r="E56" s="36"/>
      <c r="F56" s="1" t="str">
        <f t="shared" si="12"/>
        <v/>
      </c>
      <c r="G56" s="1" t="str">
        <f t="shared" si="13"/>
        <v/>
      </c>
      <c r="H56" s="1" t="str">
        <f t="shared" si="14"/>
        <v/>
      </c>
      <c r="I56" s="1" t="str">
        <f t="shared" si="15"/>
        <v/>
      </c>
      <c r="J56" s="1" t="str">
        <f t="shared" si="16"/>
        <v/>
      </c>
      <c r="K56" s="1" t="str">
        <f t="shared" si="17"/>
        <v/>
      </c>
      <c r="L56" s="1" t="str">
        <f t="shared" si="18"/>
        <v/>
      </c>
      <c r="M56" s="1" t="str">
        <f t="shared" si="19"/>
        <v/>
      </c>
      <c r="N56" s="1" t="str">
        <f t="shared" si="20"/>
        <v/>
      </c>
      <c r="O56" s="1" t="str">
        <f t="shared" si="21"/>
        <v/>
      </c>
    </row>
    <row r="57" spans="1:15" x14ac:dyDescent="0.2">
      <c r="A57" s="18" t="s">
        <v>140</v>
      </c>
      <c r="B57" s="17" t="s">
        <v>137</v>
      </c>
      <c r="C57" s="39">
        <v>0</v>
      </c>
      <c r="D57" s="40">
        <v>0</v>
      </c>
      <c r="E57" s="36"/>
      <c r="F57" s="1" t="str">
        <f t="shared" si="12"/>
        <v/>
      </c>
      <c r="G57" s="1" t="str">
        <f t="shared" si="13"/>
        <v/>
      </c>
      <c r="H57" s="1" t="str">
        <f t="shared" si="14"/>
        <v/>
      </c>
      <c r="I57" s="1" t="str">
        <f t="shared" si="15"/>
        <v/>
      </c>
      <c r="J57" s="1" t="str">
        <f t="shared" si="16"/>
        <v/>
      </c>
      <c r="K57" s="1" t="str">
        <f t="shared" si="17"/>
        <v/>
      </c>
      <c r="L57" s="1" t="str">
        <f t="shared" si="18"/>
        <v/>
      </c>
      <c r="M57" s="1" t="str">
        <f t="shared" si="19"/>
        <v/>
      </c>
      <c r="N57" s="1" t="str">
        <f t="shared" si="20"/>
        <v/>
      </c>
      <c r="O57" s="1" t="str">
        <f t="shared" si="21"/>
        <v/>
      </c>
    </row>
    <row r="58" spans="1:15" s="3" customFormat="1" x14ac:dyDescent="0.2">
      <c r="A58" s="18" t="s">
        <v>114</v>
      </c>
      <c r="B58" s="17" t="s">
        <v>137</v>
      </c>
      <c r="C58" s="39">
        <v>3.6012542299214551E-2</v>
      </c>
      <c r="D58" s="40">
        <v>3.9620181216356277E-2</v>
      </c>
      <c r="E58" s="36"/>
      <c r="F58" s="1" t="str">
        <f t="shared" si="12"/>
        <v/>
      </c>
      <c r="G58" s="1" t="str">
        <f t="shared" si="13"/>
        <v/>
      </c>
      <c r="H58" s="1" t="str">
        <f t="shared" si="14"/>
        <v/>
      </c>
      <c r="I58" s="1" t="str">
        <f t="shared" si="15"/>
        <v/>
      </c>
      <c r="J58" s="1" t="str">
        <f t="shared" si="16"/>
        <v/>
      </c>
      <c r="K58" s="1" t="str">
        <f t="shared" si="17"/>
        <v/>
      </c>
      <c r="L58" s="1" t="str">
        <f t="shared" si="18"/>
        <v/>
      </c>
      <c r="M58" s="1" t="str">
        <f t="shared" si="19"/>
        <v/>
      </c>
      <c r="N58" s="1" t="str">
        <f t="shared" si="20"/>
        <v/>
      </c>
      <c r="O58" s="1" t="str">
        <f t="shared" si="21"/>
        <v/>
      </c>
    </row>
    <row r="59" spans="1:15" s="3" customFormat="1" x14ac:dyDescent="0.2">
      <c r="A59" s="18" t="s">
        <v>118</v>
      </c>
      <c r="B59" s="17" t="s">
        <v>137</v>
      </c>
      <c r="C59" s="39">
        <v>0</v>
      </c>
      <c r="D59" s="40">
        <v>0</v>
      </c>
      <c r="E59" s="36"/>
      <c r="F59" s="1" t="str">
        <f t="shared" si="12"/>
        <v/>
      </c>
      <c r="G59" s="1" t="str">
        <f t="shared" si="13"/>
        <v/>
      </c>
      <c r="H59" s="1" t="str">
        <f t="shared" si="14"/>
        <v/>
      </c>
      <c r="I59" s="1" t="str">
        <f t="shared" si="15"/>
        <v/>
      </c>
      <c r="J59" s="1" t="str">
        <f t="shared" si="16"/>
        <v/>
      </c>
      <c r="K59" s="1" t="str">
        <f t="shared" si="17"/>
        <v/>
      </c>
      <c r="L59" s="1" t="str">
        <f t="shared" si="18"/>
        <v/>
      </c>
      <c r="M59" s="1" t="str">
        <f t="shared" si="19"/>
        <v/>
      </c>
      <c r="N59" s="1" t="str">
        <f t="shared" si="20"/>
        <v/>
      </c>
      <c r="O59" s="1" t="str">
        <f t="shared" si="21"/>
        <v/>
      </c>
    </row>
    <row r="60" spans="1:15" s="3" customFormat="1" x14ac:dyDescent="0.2">
      <c r="A60" s="18" t="s">
        <v>50</v>
      </c>
      <c r="B60" s="17" t="s">
        <v>137</v>
      </c>
      <c r="C60" s="39">
        <v>3.9651740778684989E-2</v>
      </c>
      <c r="D60" s="40">
        <v>3.9185529439299205E-2</v>
      </c>
      <c r="E60" s="36"/>
      <c r="F60" s="1" t="str">
        <f t="shared" si="12"/>
        <v/>
      </c>
      <c r="G60" s="1" t="str">
        <f t="shared" si="13"/>
        <v/>
      </c>
      <c r="H60" s="1" t="str">
        <f t="shared" si="14"/>
        <v/>
      </c>
      <c r="I60" s="1" t="str">
        <f t="shared" si="15"/>
        <v/>
      </c>
      <c r="J60" s="1" t="str">
        <f t="shared" si="16"/>
        <v/>
      </c>
      <c r="K60" s="1" t="str">
        <f t="shared" si="17"/>
        <v/>
      </c>
      <c r="L60" s="1" t="str">
        <f t="shared" si="18"/>
        <v/>
      </c>
      <c r="M60" s="1" t="str">
        <f t="shared" si="19"/>
        <v/>
      </c>
      <c r="N60" s="1" t="str">
        <f t="shared" si="20"/>
        <v/>
      </c>
      <c r="O60" s="1" t="str">
        <f t="shared" si="21"/>
        <v/>
      </c>
    </row>
    <row r="61" spans="1:15" s="3" customFormat="1" x14ac:dyDescent="0.2">
      <c r="A61" s="18" t="s">
        <v>42</v>
      </c>
      <c r="B61" s="17" t="s">
        <v>137</v>
      </c>
      <c r="C61" s="39">
        <v>2.8458187161735638E-2</v>
      </c>
      <c r="D61" s="40">
        <v>2.8269082884750409E-2</v>
      </c>
      <c r="E61" s="36"/>
      <c r="F61" s="1" t="str">
        <f t="shared" si="12"/>
        <v/>
      </c>
      <c r="G61" s="1" t="str">
        <f t="shared" si="13"/>
        <v/>
      </c>
      <c r="H61" s="1" t="str">
        <f t="shared" si="14"/>
        <v/>
      </c>
      <c r="I61" s="1" t="str">
        <f t="shared" si="15"/>
        <v/>
      </c>
      <c r="J61" s="1" t="str">
        <f t="shared" si="16"/>
        <v/>
      </c>
      <c r="K61" s="1" t="str">
        <f t="shared" si="17"/>
        <v/>
      </c>
      <c r="L61" s="1" t="str">
        <f t="shared" si="18"/>
        <v/>
      </c>
      <c r="M61" s="1" t="str">
        <f t="shared" si="19"/>
        <v/>
      </c>
      <c r="N61" s="1" t="str">
        <f t="shared" si="20"/>
        <v/>
      </c>
      <c r="O61" s="1" t="str">
        <f t="shared" si="21"/>
        <v/>
      </c>
    </row>
    <row r="62" spans="1:15" s="3" customFormat="1" x14ac:dyDescent="0.2">
      <c r="A62" s="18" t="s">
        <v>43</v>
      </c>
      <c r="B62" s="17" t="s">
        <v>137</v>
      </c>
      <c r="C62" s="39">
        <v>4.6947385123784491E-2</v>
      </c>
      <c r="D62" s="40">
        <v>4.6725066033635361E-2</v>
      </c>
      <c r="E62" s="36"/>
      <c r="F62" s="1" t="str">
        <f t="shared" si="12"/>
        <v/>
      </c>
      <c r="G62" s="1" t="str">
        <f t="shared" si="13"/>
        <v/>
      </c>
      <c r="H62" s="1" t="str">
        <f t="shared" si="14"/>
        <v/>
      </c>
      <c r="I62" s="1" t="str">
        <f t="shared" si="15"/>
        <v/>
      </c>
      <c r="J62" s="1" t="str">
        <f t="shared" si="16"/>
        <v/>
      </c>
      <c r="K62" s="1" t="str">
        <f t="shared" si="17"/>
        <v/>
      </c>
      <c r="L62" s="1" t="str">
        <f t="shared" si="18"/>
        <v/>
      </c>
      <c r="M62" s="1" t="str">
        <f t="shared" si="19"/>
        <v/>
      </c>
      <c r="N62" s="1" t="str">
        <f t="shared" si="20"/>
        <v/>
      </c>
      <c r="O62" s="1" t="str">
        <f t="shared" si="21"/>
        <v/>
      </c>
    </row>
    <row r="63" spans="1:15" s="3" customFormat="1" x14ac:dyDescent="0.2">
      <c r="A63" s="18" t="s">
        <v>51</v>
      </c>
      <c r="B63" s="17" t="s">
        <v>137</v>
      </c>
      <c r="C63" s="39">
        <v>2.2990765749450668E-2</v>
      </c>
      <c r="D63" s="40">
        <v>2.2401283894479922E-2</v>
      </c>
      <c r="E63" s="36"/>
      <c r="F63" s="1" t="str">
        <f t="shared" si="12"/>
        <v/>
      </c>
      <c r="G63" s="1" t="str">
        <f t="shared" si="13"/>
        <v/>
      </c>
      <c r="H63" s="1" t="str">
        <f t="shared" si="14"/>
        <v/>
      </c>
      <c r="I63" s="1" t="str">
        <f t="shared" si="15"/>
        <v/>
      </c>
      <c r="J63" s="1" t="str">
        <f t="shared" si="16"/>
        <v/>
      </c>
      <c r="K63" s="1" t="str">
        <f t="shared" si="17"/>
        <v/>
      </c>
      <c r="L63" s="1" t="str">
        <f t="shared" si="18"/>
        <v/>
      </c>
      <c r="M63" s="1" t="str">
        <f t="shared" si="19"/>
        <v/>
      </c>
      <c r="N63" s="1" t="str">
        <f t="shared" si="20"/>
        <v/>
      </c>
      <c r="O63" s="1" t="str">
        <f t="shared" si="21"/>
        <v/>
      </c>
    </row>
    <row r="64" spans="1:15" s="3" customFormat="1" x14ac:dyDescent="0.2">
      <c r="A64" s="18" t="s">
        <v>115</v>
      </c>
      <c r="B64" s="17" t="s">
        <v>137</v>
      </c>
      <c r="C64" s="39">
        <v>3.1045295085529789E-4</v>
      </c>
      <c r="D64" s="40">
        <v>3.3434752081313316E-4</v>
      </c>
      <c r="E64" s="36"/>
      <c r="F64" s="1" t="str">
        <f t="shared" si="12"/>
        <v/>
      </c>
      <c r="G64" s="1" t="str">
        <f t="shared" si="13"/>
        <v/>
      </c>
      <c r="H64" s="1" t="str">
        <f t="shared" si="14"/>
        <v/>
      </c>
      <c r="I64" s="1" t="str">
        <f t="shared" si="15"/>
        <v/>
      </c>
      <c r="J64" s="1" t="str">
        <f t="shared" si="16"/>
        <v/>
      </c>
      <c r="K64" s="1" t="str">
        <f t="shared" si="17"/>
        <v/>
      </c>
      <c r="L64" s="1" t="str">
        <f t="shared" si="18"/>
        <v/>
      </c>
      <c r="M64" s="1" t="str">
        <f t="shared" si="19"/>
        <v/>
      </c>
      <c r="N64" s="1" t="str">
        <f t="shared" si="20"/>
        <v/>
      </c>
      <c r="O64" s="1" t="str">
        <f t="shared" si="21"/>
        <v/>
      </c>
    </row>
    <row r="65" spans="1:15" s="3" customFormat="1" x14ac:dyDescent="0.2">
      <c r="A65" s="18" t="s">
        <v>52</v>
      </c>
      <c r="B65" s="17" t="s">
        <v>137</v>
      </c>
      <c r="C65" s="39">
        <v>6.4384492530157045E-2</v>
      </c>
      <c r="D65" s="40">
        <v>6.6217526497041018E-2</v>
      </c>
      <c r="E65" s="36"/>
      <c r="F65" s="1" t="str">
        <f t="shared" si="12"/>
        <v/>
      </c>
      <c r="G65" s="1" t="str">
        <f t="shared" si="13"/>
        <v/>
      </c>
      <c r="H65" s="1" t="str">
        <f t="shared" si="14"/>
        <v/>
      </c>
      <c r="I65" s="1" t="str">
        <f t="shared" si="15"/>
        <v/>
      </c>
      <c r="J65" s="1" t="str">
        <f t="shared" si="16"/>
        <v/>
      </c>
      <c r="K65" s="1" t="str">
        <f t="shared" si="17"/>
        <v/>
      </c>
      <c r="L65" s="1" t="str">
        <f t="shared" si="18"/>
        <v/>
      </c>
      <c r="M65" s="1" t="str">
        <f t="shared" si="19"/>
        <v/>
      </c>
      <c r="N65" s="1" t="str">
        <f t="shared" si="20"/>
        <v/>
      </c>
      <c r="O65" s="1" t="str">
        <f t="shared" si="21"/>
        <v/>
      </c>
    </row>
    <row r="66" spans="1:15" s="3" customFormat="1" x14ac:dyDescent="0.2">
      <c r="A66" s="18" t="s">
        <v>44</v>
      </c>
      <c r="B66" s="17" t="s">
        <v>137</v>
      </c>
      <c r="C66" s="39">
        <v>3.904808226313302E-2</v>
      </c>
      <c r="D66" s="40">
        <v>3.7614096091477485E-2</v>
      </c>
      <c r="E66" s="36"/>
      <c r="F66" s="1" t="str">
        <f t="shared" si="12"/>
        <v/>
      </c>
      <c r="G66" s="1" t="str">
        <f t="shared" si="13"/>
        <v/>
      </c>
      <c r="H66" s="1" t="str">
        <f t="shared" si="14"/>
        <v/>
      </c>
      <c r="I66" s="1" t="str">
        <f t="shared" si="15"/>
        <v/>
      </c>
      <c r="J66" s="1" t="str">
        <f t="shared" si="16"/>
        <v/>
      </c>
      <c r="K66" s="1" t="str">
        <f t="shared" si="17"/>
        <v/>
      </c>
      <c r="L66" s="1" t="str">
        <f t="shared" si="18"/>
        <v/>
      </c>
      <c r="M66" s="1" t="str">
        <f t="shared" si="19"/>
        <v/>
      </c>
      <c r="N66" s="1" t="str">
        <f t="shared" si="20"/>
        <v/>
      </c>
      <c r="O66" s="1" t="str">
        <f t="shared" si="21"/>
        <v/>
      </c>
    </row>
    <row r="67" spans="1:15" s="3" customFormat="1" x14ac:dyDescent="0.2">
      <c r="A67" s="18" t="s">
        <v>27</v>
      </c>
      <c r="B67" s="17" t="s">
        <v>137</v>
      </c>
      <c r="C67" s="39">
        <v>2.587107923794149E-4</v>
      </c>
      <c r="D67" s="40">
        <v>2.6747801665050652E-4</v>
      </c>
      <c r="E67" s="36"/>
      <c r="F67" s="1" t="str">
        <f t="shared" si="12"/>
        <v/>
      </c>
      <c r="G67" s="1" t="str">
        <f t="shared" si="13"/>
        <v/>
      </c>
      <c r="H67" s="1" t="str">
        <f t="shared" si="14"/>
        <v/>
      </c>
      <c r="I67" s="1" t="str">
        <f t="shared" si="15"/>
        <v/>
      </c>
      <c r="J67" s="1" t="str">
        <f t="shared" si="16"/>
        <v/>
      </c>
      <c r="K67" s="1" t="str">
        <f t="shared" si="17"/>
        <v/>
      </c>
      <c r="L67" s="1" t="str">
        <f t="shared" si="18"/>
        <v/>
      </c>
      <c r="M67" s="1" t="str">
        <f t="shared" si="19"/>
        <v/>
      </c>
      <c r="N67" s="1" t="str">
        <f t="shared" si="20"/>
        <v/>
      </c>
      <c r="O67" s="1" t="str">
        <f t="shared" si="21"/>
        <v/>
      </c>
    </row>
    <row r="68" spans="1:15" x14ac:dyDescent="0.2">
      <c r="A68" s="18" t="s">
        <v>96</v>
      </c>
      <c r="B68" s="17" t="s">
        <v>137</v>
      </c>
      <c r="C68" s="39">
        <v>2.587107923794149E-4</v>
      </c>
      <c r="D68" s="40">
        <v>2.5076064060984988E-4</v>
      </c>
      <c r="E68" s="36"/>
      <c r="F68" s="1" t="str">
        <f t="shared" si="12"/>
        <v/>
      </c>
      <c r="G68" s="1" t="str">
        <f t="shared" si="13"/>
        <v/>
      </c>
      <c r="H68" s="1" t="str">
        <f t="shared" si="14"/>
        <v/>
      </c>
      <c r="I68" s="1" t="str">
        <f t="shared" si="15"/>
        <v/>
      </c>
      <c r="J68" s="1" t="str">
        <f t="shared" si="16"/>
        <v/>
      </c>
      <c r="K68" s="1" t="str">
        <f t="shared" si="17"/>
        <v/>
      </c>
      <c r="L68" s="1" t="str">
        <f t="shared" si="18"/>
        <v/>
      </c>
      <c r="M68" s="1" t="str">
        <f t="shared" si="19"/>
        <v/>
      </c>
      <c r="N68" s="1" t="str">
        <f t="shared" si="20"/>
        <v/>
      </c>
      <c r="O68" s="1" t="str">
        <f t="shared" si="21"/>
        <v/>
      </c>
    </row>
    <row r="69" spans="1:15" x14ac:dyDescent="0.2">
      <c r="A69" s="18" t="s">
        <v>108</v>
      </c>
      <c r="B69" s="17" t="s">
        <v>137</v>
      </c>
      <c r="C69" s="39">
        <v>7.1749126419891063E-2</v>
      </c>
      <c r="D69" s="40">
        <v>7.9039753920224678E-2</v>
      </c>
      <c r="E69" s="36"/>
      <c r="F69" s="1" t="str">
        <f t="shared" si="12"/>
        <v/>
      </c>
      <c r="G69" s="1" t="str">
        <f t="shared" si="13"/>
        <v/>
      </c>
      <c r="H69" s="1" t="str">
        <f t="shared" si="14"/>
        <v/>
      </c>
      <c r="I69" s="1" t="str">
        <f t="shared" si="15"/>
        <v/>
      </c>
      <c r="J69" s="1" t="str">
        <f t="shared" si="16"/>
        <v/>
      </c>
      <c r="K69" s="1" t="str">
        <f t="shared" si="17"/>
        <v/>
      </c>
      <c r="L69" s="1" t="str">
        <f t="shared" si="18"/>
        <v/>
      </c>
      <c r="M69" s="1" t="str">
        <f t="shared" si="19"/>
        <v/>
      </c>
      <c r="N69" s="1" t="str">
        <f t="shared" si="20"/>
        <v/>
      </c>
      <c r="O69" s="1" t="str">
        <f t="shared" si="21"/>
        <v/>
      </c>
    </row>
    <row r="70" spans="1:15" x14ac:dyDescent="0.2">
      <c r="A70" s="18" t="s">
        <v>45</v>
      </c>
      <c r="B70" s="17" t="s">
        <v>137</v>
      </c>
      <c r="C70" s="39">
        <v>6.5885015125957652E-2</v>
      </c>
      <c r="D70" s="40">
        <v>6.6067070112675111E-2</v>
      </c>
      <c r="E70" s="36"/>
      <c r="F70" s="1" t="str">
        <f t="shared" ref="F70:F100" si="22">IF($E70=1,$C70,"")</f>
        <v/>
      </c>
      <c r="G70" s="1" t="str">
        <f t="shared" ref="G70:G100" si="23">IF($E70=1,$D70,"")</f>
        <v/>
      </c>
      <c r="H70" s="1" t="str">
        <f t="shared" ref="H70:H100" si="24">IF($E70=2,$C70,"")</f>
        <v/>
      </c>
      <c r="I70" s="1" t="str">
        <f t="shared" ref="I70:I100" si="25">IF($E70=2,$D70,"")</f>
        <v/>
      </c>
      <c r="J70" s="1" t="str">
        <f t="shared" ref="J70:J100" si="26">IF($E70=3,$C70,"")</f>
        <v/>
      </c>
      <c r="K70" s="1" t="str">
        <f t="shared" ref="K70:K100" si="27">IF($E70=3,$D70,"")</f>
        <v/>
      </c>
      <c r="L70" s="1" t="str">
        <f t="shared" ref="L70:L100" si="28">IF($E70=4,$C70,"")</f>
        <v/>
      </c>
      <c r="M70" s="1" t="str">
        <f t="shared" ref="M70:M100" si="29">IF($E70=4,$D70,"")</f>
        <v/>
      </c>
      <c r="N70" s="1" t="str">
        <f t="shared" ref="N70:N100" si="30">IF($E70=5,$C70,"")</f>
        <v/>
      </c>
      <c r="O70" s="1" t="str">
        <f t="shared" ref="O70:O100" si="31">IF($E70=5,$D70,"")</f>
        <v/>
      </c>
    </row>
    <row r="71" spans="1:15" s="3" customFormat="1" x14ac:dyDescent="0.2">
      <c r="A71" s="18" t="s">
        <v>111</v>
      </c>
      <c r="B71" s="17" t="s">
        <v>137</v>
      </c>
      <c r="C71" s="39">
        <v>2.0524389528766914E-3</v>
      </c>
      <c r="D71" s="40">
        <v>1.9893677488381422E-3</v>
      </c>
      <c r="E71" s="36"/>
      <c r="F71" s="1" t="str">
        <f t="shared" si="22"/>
        <v/>
      </c>
      <c r="G71" s="1" t="str">
        <f t="shared" si="23"/>
        <v/>
      </c>
      <c r="H71" s="1" t="str">
        <f t="shared" si="24"/>
        <v/>
      </c>
      <c r="I71" s="1" t="str">
        <f t="shared" si="25"/>
        <v/>
      </c>
      <c r="J71" s="1" t="str">
        <f t="shared" si="26"/>
        <v/>
      </c>
      <c r="K71" s="1" t="str">
        <f t="shared" si="27"/>
        <v/>
      </c>
      <c r="L71" s="1" t="str">
        <f t="shared" si="28"/>
        <v/>
      </c>
      <c r="M71" s="1" t="str">
        <f t="shared" si="29"/>
        <v/>
      </c>
      <c r="N71" s="1" t="str">
        <f t="shared" si="30"/>
        <v/>
      </c>
      <c r="O71" s="1" t="str">
        <f t="shared" si="31"/>
        <v/>
      </c>
    </row>
    <row r="72" spans="1:15" s="3" customFormat="1" x14ac:dyDescent="0.2">
      <c r="A72" s="18" t="s">
        <v>53</v>
      </c>
      <c r="B72" s="17" t="s">
        <v>137</v>
      </c>
      <c r="C72" s="39">
        <v>7.371532844197462E-2</v>
      </c>
      <c r="D72" s="40">
        <v>7.1784412718579688E-2</v>
      </c>
      <c r="E72" s="36"/>
      <c r="F72" s="1" t="str">
        <f t="shared" si="22"/>
        <v/>
      </c>
      <c r="G72" s="1" t="str">
        <f t="shared" si="23"/>
        <v/>
      </c>
      <c r="H72" s="1" t="str">
        <f t="shared" si="24"/>
        <v/>
      </c>
      <c r="I72" s="1" t="str">
        <f t="shared" si="25"/>
        <v/>
      </c>
      <c r="J72" s="1" t="str">
        <f t="shared" si="26"/>
        <v/>
      </c>
      <c r="K72" s="1" t="str">
        <f t="shared" si="27"/>
        <v/>
      </c>
      <c r="L72" s="1" t="str">
        <f t="shared" si="28"/>
        <v/>
      </c>
      <c r="M72" s="1" t="str">
        <f t="shared" si="29"/>
        <v/>
      </c>
      <c r="N72" s="1" t="str">
        <f t="shared" si="30"/>
        <v/>
      </c>
      <c r="O72" s="1" t="str">
        <f t="shared" si="31"/>
        <v/>
      </c>
    </row>
    <row r="73" spans="1:15" s="3" customFormat="1" x14ac:dyDescent="0.2">
      <c r="A73" s="18" t="s">
        <v>97</v>
      </c>
      <c r="B73" s="17" t="s">
        <v>137</v>
      </c>
      <c r="C73" s="39">
        <v>3.4494772317255318E-3</v>
      </c>
      <c r="D73" s="40">
        <v>3.3434752081313319E-3</v>
      </c>
      <c r="E73" s="36"/>
      <c r="F73" s="1" t="str">
        <f t="shared" si="22"/>
        <v/>
      </c>
      <c r="G73" s="1" t="str">
        <f t="shared" si="23"/>
        <v/>
      </c>
      <c r="H73" s="1" t="str">
        <f t="shared" si="24"/>
        <v/>
      </c>
      <c r="I73" s="1" t="str">
        <f t="shared" si="25"/>
        <v/>
      </c>
      <c r="J73" s="1" t="str">
        <f t="shared" si="26"/>
        <v/>
      </c>
      <c r="K73" s="1" t="str">
        <f t="shared" si="27"/>
        <v/>
      </c>
      <c r="L73" s="1" t="str">
        <f t="shared" si="28"/>
        <v/>
      </c>
      <c r="M73" s="1" t="str">
        <f t="shared" si="29"/>
        <v/>
      </c>
      <c r="N73" s="1" t="str">
        <f t="shared" si="30"/>
        <v/>
      </c>
      <c r="O73" s="1" t="str">
        <f t="shared" si="31"/>
        <v/>
      </c>
    </row>
    <row r="74" spans="1:15" s="3" customFormat="1" x14ac:dyDescent="0.2">
      <c r="A74" s="18" t="s">
        <v>46</v>
      </c>
      <c r="B74" s="17" t="s">
        <v>137</v>
      </c>
      <c r="C74" s="39">
        <v>7.2680485272456949E-2</v>
      </c>
      <c r="D74" s="40">
        <v>7.1650673710254437E-2</v>
      </c>
      <c r="E74" s="36"/>
      <c r="F74" s="1" t="str">
        <f t="shared" si="22"/>
        <v/>
      </c>
      <c r="G74" s="1" t="str">
        <f t="shared" si="23"/>
        <v/>
      </c>
      <c r="H74" s="1" t="str">
        <f t="shared" si="24"/>
        <v/>
      </c>
      <c r="I74" s="1" t="str">
        <f t="shared" si="25"/>
        <v/>
      </c>
      <c r="J74" s="1" t="str">
        <f t="shared" si="26"/>
        <v/>
      </c>
      <c r="K74" s="1" t="str">
        <f t="shared" si="27"/>
        <v/>
      </c>
      <c r="L74" s="1" t="str">
        <f t="shared" si="28"/>
        <v/>
      </c>
      <c r="M74" s="1" t="str">
        <f t="shared" si="29"/>
        <v/>
      </c>
      <c r="N74" s="1" t="str">
        <f t="shared" si="30"/>
        <v/>
      </c>
      <c r="O74" s="1" t="str">
        <f t="shared" si="31"/>
        <v/>
      </c>
    </row>
    <row r="75" spans="1:15" s="3" customFormat="1" x14ac:dyDescent="0.2">
      <c r="A75" s="18" t="s">
        <v>54</v>
      </c>
      <c r="B75" s="17" t="s">
        <v>137</v>
      </c>
      <c r="C75" s="39">
        <v>1.724738615862766E-5</v>
      </c>
      <c r="D75" s="40">
        <v>1.6717376040656658E-5</v>
      </c>
      <c r="E75" s="36"/>
      <c r="F75" s="1" t="str">
        <f t="shared" si="22"/>
        <v/>
      </c>
      <c r="G75" s="1" t="str">
        <f t="shared" si="23"/>
        <v/>
      </c>
      <c r="H75" s="1" t="str">
        <f t="shared" si="24"/>
        <v/>
      </c>
      <c r="I75" s="1" t="str">
        <f t="shared" si="25"/>
        <v/>
      </c>
      <c r="J75" s="1" t="str">
        <f t="shared" si="26"/>
        <v/>
      </c>
      <c r="K75" s="1" t="str">
        <f t="shared" si="27"/>
        <v/>
      </c>
      <c r="L75" s="1" t="str">
        <f t="shared" si="28"/>
        <v/>
      </c>
      <c r="M75" s="1" t="str">
        <f t="shared" si="29"/>
        <v/>
      </c>
      <c r="N75" s="1" t="str">
        <f t="shared" si="30"/>
        <v/>
      </c>
      <c r="O75" s="1" t="str">
        <f t="shared" si="31"/>
        <v/>
      </c>
    </row>
    <row r="76" spans="1:15" s="3" customFormat="1" x14ac:dyDescent="0.2">
      <c r="A76" s="18" t="s">
        <v>110</v>
      </c>
      <c r="B76" s="17" t="s">
        <v>137</v>
      </c>
      <c r="C76" s="39">
        <v>1.6729964573868829E-3</v>
      </c>
      <c r="D76" s="40">
        <v>1.621585475943696E-3</v>
      </c>
      <c r="E76" s="36"/>
      <c r="F76" s="1" t="str">
        <f t="shared" si="22"/>
        <v/>
      </c>
      <c r="G76" s="1" t="str">
        <f t="shared" si="23"/>
        <v/>
      </c>
      <c r="H76" s="1" t="str">
        <f t="shared" si="24"/>
        <v/>
      </c>
      <c r="I76" s="1" t="str">
        <f t="shared" si="25"/>
        <v/>
      </c>
      <c r="J76" s="1" t="str">
        <f t="shared" si="26"/>
        <v/>
      </c>
      <c r="K76" s="1" t="str">
        <f t="shared" si="27"/>
        <v/>
      </c>
      <c r="L76" s="1" t="str">
        <f t="shared" si="28"/>
        <v/>
      </c>
      <c r="M76" s="1" t="str">
        <f t="shared" si="29"/>
        <v/>
      </c>
      <c r="N76" s="1" t="str">
        <f t="shared" si="30"/>
        <v/>
      </c>
      <c r="O76" s="1" t="str">
        <f t="shared" si="31"/>
        <v/>
      </c>
    </row>
    <row r="77" spans="1:15" x14ac:dyDescent="0.2">
      <c r="A77" s="18" t="s">
        <v>55</v>
      </c>
      <c r="B77" s="17" t="s">
        <v>137</v>
      </c>
      <c r="C77" s="39">
        <v>3.8323692044470656E-2</v>
      </c>
      <c r="D77" s="40">
        <v>3.6744792537363333E-2</v>
      </c>
      <c r="E77" s="36"/>
      <c r="F77" s="1" t="str">
        <f t="shared" si="22"/>
        <v/>
      </c>
      <c r="G77" s="1" t="str">
        <f t="shared" si="23"/>
        <v/>
      </c>
      <c r="H77" s="1" t="str">
        <f t="shared" si="24"/>
        <v/>
      </c>
      <c r="I77" s="1" t="str">
        <f t="shared" si="25"/>
        <v/>
      </c>
      <c r="J77" s="1" t="str">
        <f t="shared" si="26"/>
        <v/>
      </c>
      <c r="K77" s="1" t="str">
        <f t="shared" si="27"/>
        <v/>
      </c>
      <c r="L77" s="1" t="str">
        <f t="shared" si="28"/>
        <v/>
      </c>
      <c r="M77" s="1" t="str">
        <f t="shared" si="29"/>
        <v/>
      </c>
      <c r="N77" s="1" t="str">
        <f t="shared" si="30"/>
        <v/>
      </c>
      <c r="O77" s="1" t="str">
        <f t="shared" si="31"/>
        <v/>
      </c>
    </row>
    <row r="78" spans="1:15" s="3" customFormat="1" x14ac:dyDescent="0.2">
      <c r="A78" s="18" t="s">
        <v>47</v>
      </c>
      <c r="B78" s="17" t="s">
        <v>137</v>
      </c>
      <c r="C78" s="39">
        <v>1.9886236240897692E-2</v>
      </c>
      <c r="D78" s="40">
        <v>1.9191547694673843E-2</v>
      </c>
      <c r="E78" s="36"/>
      <c r="F78" s="1" t="str">
        <f t="shared" si="22"/>
        <v/>
      </c>
      <c r="G78" s="1" t="str">
        <f t="shared" si="23"/>
        <v/>
      </c>
      <c r="H78" s="1" t="str">
        <f t="shared" si="24"/>
        <v/>
      </c>
      <c r="I78" s="1" t="str">
        <f t="shared" si="25"/>
        <v/>
      </c>
      <c r="J78" s="1" t="str">
        <f t="shared" si="26"/>
        <v/>
      </c>
      <c r="K78" s="1" t="str">
        <f t="shared" si="27"/>
        <v/>
      </c>
      <c r="L78" s="1" t="str">
        <f t="shared" si="28"/>
        <v/>
      </c>
      <c r="M78" s="1" t="str">
        <f t="shared" si="29"/>
        <v/>
      </c>
      <c r="N78" s="1" t="str">
        <f t="shared" si="30"/>
        <v/>
      </c>
      <c r="O78" s="1" t="str">
        <f t="shared" si="31"/>
        <v/>
      </c>
    </row>
    <row r="79" spans="1:15" s="3" customFormat="1" x14ac:dyDescent="0.2">
      <c r="A79" s="18" t="s">
        <v>117</v>
      </c>
      <c r="B79" s="17" t="s">
        <v>137</v>
      </c>
      <c r="C79" s="39">
        <v>0</v>
      </c>
      <c r="D79" s="40">
        <v>0</v>
      </c>
      <c r="E79" s="36"/>
      <c r="F79" s="1" t="str">
        <f t="shared" si="22"/>
        <v/>
      </c>
      <c r="G79" s="1" t="str">
        <f t="shared" si="23"/>
        <v/>
      </c>
      <c r="H79" s="1" t="str">
        <f t="shared" si="24"/>
        <v/>
      </c>
      <c r="I79" s="1" t="str">
        <f t="shared" si="25"/>
        <v/>
      </c>
      <c r="J79" s="1" t="str">
        <f t="shared" si="26"/>
        <v/>
      </c>
      <c r="K79" s="1" t="str">
        <f t="shared" si="27"/>
        <v/>
      </c>
      <c r="L79" s="1" t="str">
        <f t="shared" si="28"/>
        <v/>
      </c>
      <c r="M79" s="1" t="str">
        <f t="shared" si="29"/>
        <v/>
      </c>
      <c r="N79" s="1" t="str">
        <f t="shared" si="30"/>
        <v/>
      </c>
      <c r="O79" s="1" t="str">
        <f t="shared" si="31"/>
        <v/>
      </c>
    </row>
    <row r="80" spans="1:15" s="3" customFormat="1" x14ac:dyDescent="0.2">
      <c r="A80" s="18" t="s">
        <v>95</v>
      </c>
      <c r="B80" s="17" t="s">
        <v>137</v>
      </c>
      <c r="C80" s="39">
        <v>5.9675956108851697E-3</v>
      </c>
      <c r="D80" s="40">
        <v>5.784212110067204E-3</v>
      </c>
      <c r="E80" s="36"/>
      <c r="F80" s="1" t="str">
        <f t="shared" si="22"/>
        <v/>
      </c>
      <c r="G80" s="1" t="str">
        <f t="shared" si="23"/>
        <v/>
      </c>
      <c r="H80" s="1" t="str">
        <f t="shared" si="24"/>
        <v/>
      </c>
      <c r="I80" s="1" t="str">
        <f t="shared" si="25"/>
        <v/>
      </c>
      <c r="J80" s="1" t="str">
        <f t="shared" si="26"/>
        <v/>
      </c>
      <c r="K80" s="1" t="str">
        <f t="shared" si="27"/>
        <v/>
      </c>
      <c r="L80" s="1" t="str">
        <f t="shared" si="28"/>
        <v/>
      </c>
      <c r="M80" s="1" t="str">
        <f t="shared" si="29"/>
        <v/>
      </c>
      <c r="N80" s="1" t="str">
        <f t="shared" si="30"/>
        <v/>
      </c>
      <c r="O80" s="1" t="str">
        <f t="shared" si="31"/>
        <v/>
      </c>
    </row>
    <row r="81" spans="1:15" x14ac:dyDescent="0.2">
      <c r="A81" s="18" t="s">
        <v>48</v>
      </c>
      <c r="B81" s="17" t="s">
        <v>137</v>
      </c>
      <c r="C81" s="39">
        <v>5.0690067920206687E-2</v>
      </c>
      <c r="D81" s="40">
        <v>5.0820823163596242E-2</v>
      </c>
      <c r="E81" s="36"/>
      <c r="F81" s="1" t="str">
        <f t="shared" si="22"/>
        <v/>
      </c>
      <c r="G81" s="1" t="str">
        <f t="shared" si="23"/>
        <v/>
      </c>
      <c r="H81" s="1" t="str">
        <f t="shared" si="24"/>
        <v/>
      </c>
      <c r="I81" s="1" t="str">
        <f t="shared" si="25"/>
        <v/>
      </c>
      <c r="J81" s="1" t="str">
        <f t="shared" si="26"/>
        <v/>
      </c>
      <c r="K81" s="1" t="str">
        <f t="shared" si="27"/>
        <v/>
      </c>
      <c r="L81" s="1" t="str">
        <f t="shared" si="28"/>
        <v/>
      </c>
      <c r="M81" s="1" t="str">
        <f t="shared" si="29"/>
        <v/>
      </c>
      <c r="N81" s="1" t="str">
        <f t="shared" si="30"/>
        <v/>
      </c>
      <c r="O81" s="1" t="str">
        <f t="shared" si="31"/>
        <v/>
      </c>
    </row>
    <row r="82" spans="1:15" x14ac:dyDescent="0.2">
      <c r="A82" s="18" t="s">
        <v>49</v>
      </c>
      <c r="B82" s="20" t="s">
        <v>137</v>
      </c>
      <c r="C82" s="39">
        <v>7.1300694379766744E-2</v>
      </c>
      <c r="D82" s="40">
        <v>6.9544284329131706E-2</v>
      </c>
      <c r="E82" s="36"/>
      <c r="F82" s="1" t="str">
        <f t="shared" si="22"/>
        <v/>
      </c>
      <c r="G82" s="1" t="str">
        <f t="shared" si="23"/>
        <v/>
      </c>
      <c r="H82" s="1" t="str">
        <f t="shared" si="24"/>
        <v/>
      </c>
      <c r="I82" s="1" t="str">
        <f t="shared" si="25"/>
        <v/>
      </c>
      <c r="J82" s="1" t="str">
        <f t="shared" si="26"/>
        <v/>
      </c>
      <c r="K82" s="1" t="str">
        <f t="shared" si="27"/>
        <v/>
      </c>
      <c r="L82" s="1" t="str">
        <f t="shared" si="28"/>
        <v/>
      </c>
      <c r="M82" s="1" t="str">
        <f t="shared" si="29"/>
        <v/>
      </c>
      <c r="N82" s="1" t="str">
        <f t="shared" si="30"/>
        <v/>
      </c>
      <c r="O82" s="1" t="str">
        <f t="shared" si="31"/>
        <v/>
      </c>
    </row>
    <row r="83" spans="1:15" s="3" customFormat="1" x14ac:dyDescent="0.2">
      <c r="A83" s="18" t="s">
        <v>56</v>
      </c>
      <c r="B83" s="20" t="s">
        <v>137</v>
      </c>
      <c r="C83" s="44">
        <v>4.2635538584127573E-2</v>
      </c>
      <c r="D83" s="45">
        <v>4.0522919522551742E-2</v>
      </c>
      <c r="E83" s="36"/>
      <c r="F83" s="1" t="str">
        <f t="shared" si="22"/>
        <v/>
      </c>
      <c r="G83" s="1" t="str">
        <f t="shared" si="23"/>
        <v/>
      </c>
      <c r="H83" s="1" t="str">
        <f t="shared" si="24"/>
        <v/>
      </c>
      <c r="I83" s="1" t="str">
        <f t="shared" si="25"/>
        <v/>
      </c>
      <c r="J83" s="1" t="str">
        <f t="shared" si="26"/>
        <v/>
      </c>
      <c r="K83" s="1" t="str">
        <f t="shared" si="27"/>
        <v/>
      </c>
      <c r="L83" s="1" t="str">
        <f t="shared" si="28"/>
        <v/>
      </c>
      <c r="M83" s="1" t="str">
        <f t="shared" si="29"/>
        <v/>
      </c>
      <c r="N83" s="1" t="str">
        <f t="shared" si="30"/>
        <v/>
      </c>
      <c r="O83" s="1" t="str">
        <f t="shared" si="31"/>
        <v/>
      </c>
    </row>
    <row r="84" spans="1:15" s="3" customFormat="1" x14ac:dyDescent="0.2">
      <c r="A84" s="18" t="s">
        <v>74</v>
      </c>
      <c r="B84" s="17" t="s">
        <v>141</v>
      </c>
      <c r="C84" s="39">
        <v>3.7271601488794374E-2</v>
      </c>
      <c r="D84" s="40">
        <v>3.3250860944866095E-2</v>
      </c>
      <c r="E84" s="36"/>
      <c r="F84" s="1" t="str">
        <f t="shared" si="22"/>
        <v/>
      </c>
      <c r="G84" s="1" t="str">
        <f t="shared" si="23"/>
        <v/>
      </c>
      <c r="H84" s="1" t="str">
        <f t="shared" si="24"/>
        <v/>
      </c>
      <c r="I84" s="1" t="str">
        <f t="shared" si="25"/>
        <v/>
      </c>
      <c r="J84" s="1" t="str">
        <f t="shared" si="26"/>
        <v/>
      </c>
      <c r="K84" s="1" t="str">
        <f t="shared" si="27"/>
        <v/>
      </c>
      <c r="L84" s="1" t="str">
        <f t="shared" si="28"/>
        <v/>
      </c>
      <c r="M84" s="1" t="str">
        <f t="shared" si="29"/>
        <v/>
      </c>
      <c r="N84" s="1" t="str">
        <f t="shared" si="30"/>
        <v/>
      </c>
      <c r="O84" s="1" t="str">
        <f t="shared" si="31"/>
        <v/>
      </c>
    </row>
    <row r="85" spans="1:15" s="3" customFormat="1" x14ac:dyDescent="0.2">
      <c r="A85" s="18" t="s">
        <v>82</v>
      </c>
      <c r="B85" s="17" t="s">
        <v>141</v>
      </c>
      <c r="C85" s="39">
        <v>3.0769336906991743E-2</v>
      </c>
      <c r="D85" s="40">
        <v>2.9054799558661273E-2</v>
      </c>
      <c r="E85" s="36"/>
      <c r="F85" s="1" t="str">
        <f t="shared" si="22"/>
        <v/>
      </c>
      <c r="G85" s="1" t="str">
        <f t="shared" si="23"/>
        <v/>
      </c>
      <c r="H85" s="1" t="str">
        <f t="shared" si="24"/>
        <v/>
      </c>
      <c r="I85" s="1" t="str">
        <f t="shared" si="25"/>
        <v/>
      </c>
      <c r="J85" s="1" t="str">
        <f t="shared" si="26"/>
        <v/>
      </c>
      <c r="K85" s="1" t="str">
        <f t="shared" si="27"/>
        <v/>
      </c>
      <c r="L85" s="1" t="str">
        <f t="shared" si="28"/>
        <v/>
      </c>
      <c r="M85" s="1" t="str">
        <f t="shared" si="29"/>
        <v/>
      </c>
      <c r="N85" s="1" t="str">
        <f t="shared" si="30"/>
        <v/>
      </c>
      <c r="O85" s="1" t="str">
        <f t="shared" si="31"/>
        <v/>
      </c>
    </row>
    <row r="86" spans="1:15" x14ac:dyDescent="0.2">
      <c r="A86" s="18" t="s">
        <v>99</v>
      </c>
      <c r="B86" s="17" t="s">
        <v>141</v>
      </c>
      <c r="C86" s="39">
        <v>2.8268465913990733E-2</v>
      </c>
      <c r="D86" s="40">
        <v>4.5688588719114645E-2</v>
      </c>
      <c r="E86" s="36"/>
      <c r="F86" s="1" t="str">
        <f t="shared" si="22"/>
        <v/>
      </c>
      <c r="G86" s="1" t="str">
        <f t="shared" si="23"/>
        <v/>
      </c>
      <c r="H86" s="1" t="str">
        <f t="shared" si="24"/>
        <v/>
      </c>
      <c r="I86" s="1" t="str">
        <f t="shared" si="25"/>
        <v/>
      </c>
      <c r="J86" s="1" t="str">
        <f t="shared" si="26"/>
        <v/>
      </c>
      <c r="K86" s="1" t="str">
        <f t="shared" si="27"/>
        <v/>
      </c>
      <c r="L86" s="1" t="str">
        <f t="shared" si="28"/>
        <v/>
      </c>
      <c r="M86" s="1" t="str">
        <f t="shared" si="29"/>
        <v/>
      </c>
      <c r="N86" s="1" t="str">
        <f t="shared" si="30"/>
        <v/>
      </c>
      <c r="O86" s="1" t="str">
        <f t="shared" si="31"/>
        <v/>
      </c>
    </row>
    <row r="87" spans="1:15" x14ac:dyDescent="0.2">
      <c r="A87" s="18" t="s">
        <v>98</v>
      </c>
      <c r="B87" s="17" t="s">
        <v>141</v>
      </c>
      <c r="C87" s="39">
        <v>3.6219510933118084E-3</v>
      </c>
      <c r="D87" s="40">
        <v>3.627670600822495E-3</v>
      </c>
      <c r="E87" s="36"/>
      <c r="F87" s="1" t="str">
        <f t="shared" si="22"/>
        <v/>
      </c>
      <c r="G87" s="1" t="str">
        <f t="shared" si="23"/>
        <v/>
      </c>
      <c r="H87" s="1" t="str">
        <f t="shared" si="24"/>
        <v/>
      </c>
      <c r="I87" s="1" t="str">
        <f t="shared" si="25"/>
        <v/>
      </c>
      <c r="J87" s="1" t="str">
        <f t="shared" si="26"/>
        <v/>
      </c>
      <c r="K87" s="1" t="str">
        <f t="shared" si="27"/>
        <v/>
      </c>
      <c r="L87" s="1" t="str">
        <f t="shared" si="28"/>
        <v/>
      </c>
      <c r="M87" s="1" t="str">
        <f t="shared" si="29"/>
        <v/>
      </c>
      <c r="N87" s="1" t="str">
        <f t="shared" si="30"/>
        <v/>
      </c>
      <c r="O87" s="1" t="str">
        <f t="shared" si="31"/>
        <v/>
      </c>
    </row>
    <row r="88" spans="1:15" x14ac:dyDescent="0.2">
      <c r="A88" s="18" t="s">
        <v>83</v>
      </c>
      <c r="B88" s="17" t="s">
        <v>141</v>
      </c>
      <c r="C88" s="39">
        <v>6.785121714804121E-2</v>
      </c>
      <c r="D88" s="40">
        <v>6.4361897756528133E-2</v>
      </c>
      <c r="E88" s="36"/>
      <c r="F88" s="1" t="str">
        <f t="shared" si="22"/>
        <v/>
      </c>
      <c r="G88" s="1" t="str">
        <f t="shared" si="23"/>
        <v/>
      </c>
      <c r="H88" s="1" t="str">
        <f t="shared" si="24"/>
        <v/>
      </c>
      <c r="I88" s="1" t="str">
        <f t="shared" si="25"/>
        <v/>
      </c>
      <c r="J88" s="1" t="str">
        <f t="shared" si="26"/>
        <v/>
      </c>
      <c r="K88" s="1" t="str">
        <f t="shared" si="27"/>
        <v/>
      </c>
      <c r="L88" s="1" t="str">
        <f t="shared" si="28"/>
        <v/>
      </c>
      <c r="M88" s="1" t="str">
        <f t="shared" si="29"/>
        <v/>
      </c>
      <c r="N88" s="1" t="str">
        <f t="shared" si="30"/>
        <v/>
      </c>
      <c r="O88" s="1" t="str">
        <f t="shared" si="31"/>
        <v/>
      </c>
    </row>
    <row r="89" spans="1:15" x14ac:dyDescent="0.2">
      <c r="A89" s="18" t="s">
        <v>100</v>
      </c>
      <c r="B89" s="17" t="s">
        <v>141</v>
      </c>
      <c r="C89" s="39">
        <v>3.0700347362357231E-3</v>
      </c>
      <c r="D89" s="40">
        <v>1.2939249055468253E-2</v>
      </c>
      <c r="E89" s="36"/>
      <c r="F89" s="1" t="str">
        <f t="shared" si="22"/>
        <v/>
      </c>
      <c r="G89" s="1" t="str">
        <f t="shared" si="23"/>
        <v/>
      </c>
      <c r="H89" s="1" t="str">
        <f t="shared" si="24"/>
        <v/>
      </c>
      <c r="I89" s="1" t="str">
        <f t="shared" si="25"/>
        <v/>
      </c>
      <c r="J89" s="1" t="str">
        <f t="shared" si="26"/>
        <v/>
      </c>
      <c r="K89" s="1" t="str">
        <f t="shared" si="27"/>
        <v/>
      </c>
      <c r="L89" s="1" t="str">
        <f t="shared" si="28"/>
        <v/>
      </c>
      <c r="M89" s="1" t="str">
        <f t="shared" si="29"/>
        <v/>
      </c>
      <c r="N89" s="1" t="str">
        <f t="shared" si="30"/>
        <v/>
      </c>
      <c r="O89" s="1" t="str">
        <f t="shared" si="31"/>
        <v/>
      </c>
    </row>
    <row r="90" spans="1:15" x14ac:dyDescent="0.2">
      <c r="A90" s="18" t="s">
        <v>75</v>
      </c>
      <c r="B90" s="17" t="s">
        <v>141</v>
      </c>
      <c r="C90" s="39">
        <v>4.170417973156168E-2</v>
      </c>
      <c r="D90" s="40">
        <v>4.0171854625697952E-2</v>
      </c>
      <c r="E90" s="36"/>
      <c r="F90" s="1" t="str">
        <f t="shared" si="22"/>
        <v/>
      </c>
      <c r="G90" s="1" t="str">
        <f t="shared" si="23"/>
        <v/>
      </c>
      <c r="H90" s="1" t="str">
        <f t="shared" si="24"/>
        <v/>
      </c>
      <c r="I90" s="1" t="str">
        <f t="shared" si="25"/>
        <v/>
      </c>
      <c r="J90" s="1" t="str">
        <f t="shared" si="26"/>
        <v/>
      </c>
      <c r="K90" s="1" t="str">
        <f t="shared" si="27"/>
        <v/>
      </c>
      <c r="L90" s="1" t="str">
        <f t="shared" si="28"/>
        <v/>
      </c>
      <c r="M90" s="1" t="str">
        <f t="shared" si="29"/>
        <v/>
      </c>
      <c r="N90" s="1" t="str">
        <f t="shared" si="30"/>
        <v/>
      </c>
      <c r="O90" s="1" t="str">
        <f t="shared" si="31"/>
        <v/>
      </c>
    </row>
    <row r="91" spans="1:15" x14ac:dyDescent="0.2">
      <c r="A91" s="18" t="s">
        <v>84</v>
      </c>
      <c r="B91" s="17" t="s">
        <v>141</v>
      </c>
      <c r="C91" s="39">
        <v>4.3773866070597002E-2</v>
      </c>
      <c r="D91" s="40">
        <v>4.147580995686917E-2</v>
      </c>
      <c r="E91" s="36"/>
      <c r="F91" s="1" t="str">
        <f t="shared" si="22"/>
        <v/>
      </c>
      <c r="G91" s="1" t="str">
        <f t="shared" si="23"/>
        <v/>
      </c>
      <c r="H91" s="1" t="str">
        <f t="shared" si="24"/>
        <v/>
      </c>
      <c r="I91" s="1" t="str">
        <f t="shared" si="25"/>
        <v/>
      </c>
      <c r="J91" s="1" t="str">
        <f t="shared" si="26"/>
        <v/>
      </c>
      <c r="K91" s="1" t="str">
        <f t="shared" si="27"/>
        <v/>
      </c>
      <c r="L91" s="1" t="str">
        <f t="shared" si="28"/>
        <v/>
      </c>
      <c r="M91" s="1" t="str">
        <f t="shared" si="29"/>
        <v/>
      </c>
      <c r="N91" s="1" t="str">
        <f t="shared" si="30"/>
        <v/>
      </c>
      <c r="O91" s="1" t="str">
        <f t="shared" si="31"/>
        <v/>
      </c>
    </row>
    <row r="92" spans="1:15" x14ac:dyDescent="0.2">
      <c r="A92" s="18" t="s">
        <v>76</v>
      </c>
      <c r="B92" s="17" t="s">
        <v>141</v>
      </c>
      <c r="C92" s="39">
        <v>3.7927002162822222E-2</v>
      </c>
      <c r="D92" s="40">
        <v>3.5624728342639342E-2</v>
      </c>
      <c r="E92" s="36"/>
      <c r="F92" s="1" t="str">
        <f t="shared" si="22"/>
        <v/>
      </c>
      <c r="G92" s="1" t="str">
        <f t="shared" si="23"/>
        <v/>
      </c>
      <c r="H92" s="1" t="str">
        <f t="shared" si="24"/>
        <v/>
      </c>
      <c r="I92" s="1" t="str">
        <f t="shared" si="25"/>
        <v/>
      </c>
      <c r="J92" s="1" t="str">
        <f t="shared" si="26"/>
        <v/>
      </c>
      <c r="K92" s="1" t="str">
        <f t="shared" si="27"/>
        <v/>
      </c>
      <c r="L92" s="1" t="str">
        <f t="shared" si="28"/>
        <v/>
      </c>
      <c r="M92" s="1" t="str">
        <f t="shared" si="29"/>
        <v/>
      </c>
      <c r="N92" s="1" t="str">
        <f t="shared" si="30"/>
        <v/>
      </c>
      <c r="O92" s="1" t="str">
        <f t="shared" si="31"/>
        <v/>
      </c>
    </row>
    <row r="93" spans="1:15" x14ac:dyDescent="0.2">
      <c r="A93" s="18" t="s">
        <v>85</v>
      </c>
      <c r="B93" s="17" t="s">
        <v>141</v>
      </c>
      <c r="C93" s="39">
        <v>4.1014284285216571E-2</v>
      </c>
      <c r="D93" s="40">
        <v>3.9302551071583806E-2</v>
      </c>
      <c r="E93" s="36"/>
      <c r="F93" s="1" t="str">
        <f t="shared" si="22"/>
        <v/>
      </c>
      <c r="G93" s="1" t="str">
        <f t="shared" si="23"/>
        <v/>
      </c>
      <c r="H93" s="1" t="str">
        <f t="shared" si="24"/>
        <v/>
      </c>
      <c r="I93" s="1" t="str">
        <f t="shared" si="25"/>
        <v/>
      </c>
      <c r="J93" s="1" t="str">
        <f t="shared" si="26"/>
        <v/>
      </c>
      <c r="K93" s="1" t="str">
        <f t="shared" si="27"/>
        <v/>
      </c>
      <c r="L93" s="1" t="str">
        <f t="shared" si="28"/>
        <v/>
      </c>
      <c r="M93" s="1" t="str">
        <f t="shared" si="29"/>
        <v/>
      </c>
      <c r="N93" s="1" t="str">
        <f t="shared" si="30"/>
        <v/>
      </c>
      <c r="O93" s="1" t="str">
        <f t="shared" si="31"/>
        <v/>
      </c>
    </row>
    <row r="94" spans="1:15" x14ac:dyDescent="0.2">
      <c r="A94" s="18" t="s">
        <v>77</v>
      </c>
      <c r="B94" s="17" t="s">
        <v>141</v>
      </c>
      <c r="C94" s="39">
        <v>3.4925956971221007E-2</v>
      </c>
      <c r="D94" s="40">
        <v>3.1729579725166338E-2</v>
      </c>
      <c r="E94" s="36"/>
      <c r="F94" s="1" t="str">
        <f t="shared" si="22"/>
        <v/>
      </c>
      <c r="G94" s="1" t="str">
        <f t="shared" si="23"/>
        <v/>
      </c>
      <c r="H94" s="1" t="str">
        <f t="shared" si="24"/>
        <v/>
      </c>
      <c r="I94" s="1" t="str">
        <f t="shared" si="25"/>
        <v/>
      </c>
      <c r="J94" s="1" t="str">
        <f t="shared" si="26"/>
        <v/>
      </c>
      <c r="K94" s="1" t="str">
        <f t="shared" si="27"/>
        <v/>
      </c>
      <c r="L94" s="1" t="str">
        <f t="shared" si="28"/>
        <v/>
      </c>
      <c r="M94" s="1" t="str">
        <f t="shared" si="29"/>
        <v/>
      </c>
      <c r="N94" s="1" t="str">
        <f t="shared" si="30"/>
        <v/>
      </c>
      <c r="O94" s="1" t="str">
        <f t="shared" si="31"/>
        <v/>
      </c>
    </row>
    <row r="95" spans="1:15" x14ac:dyDescent="0.2">
      <c r="A95" s="18" t="s">
        <v>86</v>
      </c>
      <c r="B95" s="17" t="s">
        <v>141</v>
      </c>
      <c r="C95" s="39">
        <v>3.6909406379463189E-2</v>
      </c>
      <c r="D95" s="40">
        <v>3.4387642515630749E-2</v>
      </c>
      <c r="E95" s="36"/>
      <c r="F95" s="1" t="str">
        <f t="shared" si="22"/>
        <v/>
      </c>
      <c r="G95" s="1" t="str">
        <f t="shared" si="23"/>
        <v/>
      </c>
      <c r="H95" s="1" t="str">
        <f t="shared" si="24"/>
        <v/>
      </c>
      <c r="I95" s="1" t="str">
        <f t="shared" si="25"/>
        <v/>
      </c>
      <c r="J95" s="1" t="str">
        <f t="shared" si="26"/>
        <v/>
      </c>
      <c r="K95" s="1" t="str">
        <f t="shared" si="27"/>
        <v/>
      </c>
      <c r="L95" s="1" t="str">
        <f t="shared" si="28"/>
        <v/>
      </c>
      <c r="M95" s="1" t="str">
        <f t="shared" si="29"/>
        <v/>
      </c>
      <c r="N95" s="1" t="str">
        <f t="shared" si="30"/>
        <v/>
      </c>
      <c r="O95" s="1" t="str">
        <f t="shared" si="31"/>
        <v/>
      </c>
    </row>
    <row r="96" spans="1:15" s="4" customFormat="1" x14ac:dyDescent="0.2">
      <c r="A96" s="18" t="s">
        <v>87</v>
      </c>
      <c r="B96" s="17" t="s">
        <v>141</v>
      </c>
      <c r="C96" s="39">
        <v>3.3477176533896286E-2</v>
      </c>
      <c r="D96" s="40">
        <v>3.1746297101206994E-2</v>
      </c>
      <c r="E96" s="36"/>
      <c r="F96" s="1" t="str">
        <f t="shared" si="22"/>
        <v/>
      </c>
      <c r="G96" s="1" t="str">
        <f t="shared" si="23"/>
        <v/>
      </c>
      <c r="H96" s="1" t="str">
        <f t="shared" si="24"/>
        <v/>
      </c>
      <c r="I96" s="1" t="str">
        <f t="shared" si="25"/>
        <v/>
      </c>
      <c r="J96" s="1" t="str">
        <f t="shared" si="26"/>
        <v/>
      </c>
      <c r="K96" s="1" t="str">
        <f t="shared" si="27"/>
        <v/>
      </c>
      <c r="L96" s="1" t="str">
        <f t="shared" si="28"/>
        <v/>
      </c>
      <c r="M96" s="1" t="str">
        <f t="shared" si="29"/>
        <v/>
      </c>
      <c r="N96" s="1" t="str">
        <f t="shared" si="30"/>
        <v/>
      </c>
      <c r="O96" s="1" t="str">
        <f t="shared" si="31"/>
        <v/>
      </c>
    </row>
    <row r="97" spans="1:15" s="4" customFormat="1" x14ac:dyDescent="0.2">
      <c r="A97" s="18" t="s">
        <v>152</v>
      </c>
      <c r="B97" s="20" t="s">
        <v>141</v>
      </c>
      <c r="C97" s="39">
        <v>8.6219683406979664E-2</v>
      </c>
      <c r="D97" s="40">
        <v>8.0644622020127718E-2</v>
      </c>
      <c r="E97" s="36"/>
      <c r="F97" s="1" t="str">
        <f t="shared" si="22"/>
        <v/>
      </c>
      <c r="G97" s="1" t="str">
        <f t="shared" si="23"/>
        <v/>
      </c>
      <c r="H97" s="1" t="str">
        <f t="shared" si="24"/>
        <v/>
      </c>
      <c r="I97" s="1" t="str">
        <f t="shared" si="25"/>
        <v/>
      </c>
      <c r="J97" s="1" t="str">
        <f t="shared" si="26"/>
        <v/>
      </c>
      <c r="K97" s="1" t="str">
        <f t="shared" si="27"/>
        <v/>
      </c>
      <c r="L97" s="1" t="str">
        <f t="shared" si="28"/>
        <v/>
      </c>
      <c r="M97" s="1" t="str">
        <f t="shared" si="29"/>
        <v/>
      </c>
      <c r="N97" s="1" t="str">
        <f t="shared" si="30"/>
        <v/>
      </c>
      <c r="O97" s="1" t="str">
        <f t="shared" si="31"/>
        <v/>
      </c>
    </row>
    <row r="98" spans="1:15" x14ac:dyDescent="0.2">
      <c r="A98" s="18" t="s">
        <v>153</v>
      </c>
      <c r="B98" s="17" t="s">
        <v>141</v>
      </c>
      <c r="C98" s="39">
        <v>0.11347055353761137</v>
      </c>
      <c r="D98" s="40">
        <v>0.10473436089471397</v>
      </c>
      <c r="E98" s="36"/>
      <c r="F98" s="1" t="str">
        <f t="shared" si="22"/>
        <v/>
      </c>
      <c r="G98" s="1" t="str">
        <f t="shared" si="23"/>
        <v/>
      </c>
      <c r="H98" s="1" t="str">
        <f t="shared" si="24"/>
        <v/>
      </c>
      <c r="I98" s="1" t="str">
        <f t="shared" si="25"/>
        <v/>
      </c>
      <c r="J98" s="1" t="str">
        <f t="shared" si="26"/>
        <v/>
      </c>
      <c r="K98" s="1" t="str">
        <f t="shared" si="27"/>
        <v/>
      </c>
      <c r="L98" s="1" t="str">
        <f t="shared" si="28"/>
        <v/>
      </c>
      <c r="M98" s="1" t="str">
        <f t="shared" si="29"/>
        <v/>
      </c>
      <c r="N98" s="1" t="str">
        <f t="shared" si="30"/>
        <v/>
      </c>
      <c r="O98" s="1" t="str">
        <f t="shared" si="31"/>
        <v/>
      </c>
    </row>
    <row r="99" spans="1:15" x14ac:dyDescent="0.2">
      <c r="A99" s="18" t="s">
        <v>88</v>
      </c>
      <c r="B99" s="17" t="s">
        <v>141</v>
      </c>
      <c r="C99" s="39">
        <v>3.5995294913055927E-2</v>
      </c>
      <c r="D99" s="40">
        <v>3.5708315222842624E-2</v>
      </c>
      <c r="E99" s="36"/>
      <c r="F99" s="1" t="str">
        <f t="shared" si="22"/>
        <v/>
      </c>
      <c r="G99" s="1" t="str">
        <f t="shared" si="23"/>
        <v/>
      </c>
      <c r="H99" s="1" t="str">
        <f t="shared" si="24"/>
        <v/>
      </c>
      <c r="I99" s="1" t="str">
        <f t="shared" si="25"/>
        <v/>
      </c>
      <c r="J99" s="1" t="str">
        <f t="shared" si="26"/>
        <v/>
      </c>
      <c r="K99" s="1" t="str">
        <f t="shared" si="27"/>
        <v/>
      </c>
      <c r="L99" s="1" t="str">
        <f t="shared" si="28"/>
        <v/>
      </c>
      <c r="M99" s="1" t="str">
        <f t="shared" si="29"/>
        <v/>
      </c>
      <c r="N99" s="1" t="str">
        <f t="shared" si="30"/>
        <v/>
      </c>
      <c r="O99" s="1" t="str">
        <f t="shared" si="31"/>
        <v/>
      </c>
    </row>
    <row r="100" spans="1:15" x14ac:dyDescent="0.2">
      <c r="A100" s="18" t="s">
        <v>89</v>
      </c>
      <c r="B100" s="17" t="s">
        <v>141</v>
      </c>
      <c r="C100" s="39">
        <v>3.873762931227772E-2</v>
      </c>
      <c r="D100" s="40">
        <v>3.7864856732087331E-2</v>
      </c>
      <c r="E100" s="36"/>
      <c r="F100" s="1" t="str">
        <f t="shared" si="22"/>
        <v/>
      </c>
      <c r="G100" s="1" t="str">
        <f t="shared" si="23"/>
        <v/>
      </c>
      <c r="H100" s="1" t="str">
        <f t="shared" si="24"/>
        <v/>
      </c>
      <c r="I100" s="1" t="str">
        <f t="shared" si="25"/>
        <v/>
      </c>
      <c r="J100" s="1" t="str">
        <f t="shared" si="26"/>
        <v/>
      </c>
      <c r="K100" s="1" t="str">
        <f t="shared" si="27"/>
        <v/>
      </c>
      <c r="L100" s="1" t="str">
        <f t="shared" si="28"/>
        <v/>
      </c>
      <c r="M100" s="1" t="str">
        <f t="shared" si="29"/>
        <v/>
      </c>
      <c r="N100" s="1" t="str">
        <f t="shared" si="30"/>
        <v/>
      </c>
      <c r="O100" s="1" t="str">
        <f t="shared" si="31"/>
        <v/>
      </c>
    </row>
    <row r="101" spans="1:15" x14ac:dyDescent="0.2">
      <c r="A101" s="18" t="s">
        <v>26</v>
      </c>
      <c r="B101" s="17" t="s">
        <v>141</v>
      </c>
      <c r="C101" s="39">
        <v>0</v>
      </c>
      <c r="D101" s="40">
        <v>0</v>
      </c>
      <c r="E101" s="36"/>
      <c r="F101" s="1" t="str">
        <f t="shared" ref="F101:F134" si="32">IF($E101=1,$C101,"")</f>
        <v/>
      </c>
      <c r="G101" s="1" t="str">
        <f t="shared" ref="G101:G134" si="33">IF($E101=1,$D101,"")</f>
        <v/>
      </c>
      <c r="H101" s="1" t="str">
        <f t="shared" ref="H101:H134" si="34">IF($E101=2,$C101,"")</f>
        <v/>
      </c>
      <c r="I101" s="1" t="str">
        <f t="shared" ref="I101:I134" si="35">IF($E101=2,$D101,"")</f>
        <v/>
      </c>
      <c r="J101" s="1" t="str">
        <f t="shared" ref="J101:J134" si="36">IF($E101=3,$C101,"")</f>
        <v/>
      </c>
      <c r="K101" s="1" t="str">
        <f t="shared" ref="K101:K134" si="37">IF($E101=3,$D101,"")</f>
        <v/>
      </c>
      <c r="L101" s="1" t="str">
        <f t="shared" ref="L101:L134" si="38">IF($E101=4,$C101,"")</f>
        <v/>
      </c>
      <c r="M101" s="1" t="str">
        <f t="shared" ref="M101:M134" si="39">IF($E101=4,$D101,"")</f>
        <v/>
      </c>
      <c r="N101" s="1" t="str">
        <f t="shared" ref="N101:N134" si="40">IF($E101=5,$C101,"")</f>
        <v/>
      </c>
      <c r="O101" s="1" t="str">
        <f t="shared" ref="O101:O134" si="41">IF($E101=5,$D101,"")</f>
        <v/>
      </c>
    </row>
    <row r="102" spans="1:15" x14ac:dyDescent="0.2">
      <c r="A102" s="18" t="s">
        <v>159</v>
      </c>
      <c r="B102" s="17" t="s">
        <v>141</v>
      </c>
      <c r="C102" s="39">
        <v>8.623693079313829E-5</v>
      </c>
      <c r="D102" s="40">
        <v>8.3586880203283289E-5</v>
      </c>
      <c r="E102" s="36"/>
      <c r="F102" s="1" t="str">
        <f t="shared" si="32"/>
        <v/>
      </c>
      <c r="G102" s="1" t="str">
        <f t="shared" si="33"/>
        <v/>
      </c>
      <c r="H102" s="1" t="str">
        <f t="shared" si="34"/>
        <v/>
      </c>
      <c r="I102" s="1" t="str">
        <f t="shared" si="35"/>
        <v/>
      </c>
      <c r="J102" s="1" t="str">
        <f t="shared" si="36"/>
        <v/>
      </c>
      <c r="K102" s="1" t="str">
        <f t="shared" si="37"/>
        <v/>
      </c>
      <c r="L102" s="1" t="str">
        <f t="shared" si="38"/>
        <v/>
      </c>
      <c r="M102" s="1" t="str">
        <f t="shared" si="39"/>
        <v/>
      </c>
      <c r="N102" s="1" t="str">
        <f t="shared" si="40"/>
        <v/>
      </c>
      <c r="O102" s="1" t="str">
        <f t="shared" si="41"/>
        <v/>
      </c>
    </row>
    <row r="103" spans="1:15" x14ac:dyDescent="0.2">
      <c r="A103" s="18" t="s">
        <v>90</v>
      </c>
      <c r="B103" s="17" t="s">
        <v>141</v>
      </c>
      <c r="C103" s="39">
        <v>1.3211497797508787E-2</v>
      </c>
      <c r="D103" s="40">
        <v>1.3357183456484669E-2</v>
      </c>
      <c r="E103" s="36"/>
      <c r="F103" s="1" t="str">
        <f t="shared" si="32"/>
        <v/>
      </c>
      <c r="G103" s="1" t="str">
        <f t="shared" si="33"/>
        <v/>
      </c>
      <c r="H103" s="1" t="str">
        <f t="shared" si="34"/>
        <v/>
      </c>
      <c r="I103" s="1" t="str">
        <f t="shared" si="35"/>
        <v/>
      </c>
      <c r="J103" s="1" t="str">
        <f t="shared" si="36"/>
        <v/>
      </c>
      <c r="K103" s="1" t="str">
        <f t="shared" si="37"/>
        <v/>
      </c>
      <c r="L103" s="1" t="str">
        <f t="shared" si="38"/>
        <v/>
      </c>
      <c r="M103" s="1" t="str">
        <f t="shared" si="39"/>
        <v/>
      </c>
      <c r="N103" s="1" t="str">
        <f t="shared" si="40"/>
        <v/>
      </c>
      <c r="O103" s="1" t="str">
        <f t="shared" si="41"/>
        <v/>
      </c>
    </row>
    <row r="104" spans="1:15" x14ac:dyDescent="0.2">
      <c r="A104" s="18" t="s">
        <v>91</v>
      </c>
      <c r="B104" s="17" t="s">
        <v>141</v>
      </c>
      <c r="C104" s="39">
        <v>3.3839371643227464E-2</v>
      </c>
      <c r="D104" s="40">
        <v>3.2916513424052961E-2</v>
      </c>
      <c r="E104" s="36"/>
      <c r="F104" s="1" t="str">
        <f t="shared" si="32"/>
        <v/>
      </c>
      <c r="G104" s="1" t="str">
        <f t="shared" si="33"/>
        <v/>
      </c>
      <c r="H104" s="1" t="str">
        <f t="shared" si="34"/>
        <v/>
      </c>
      <c r="I104" s="1" t="str">
        <f t="shared" si="35"/>
        <v/>
      </c>
      <c r="J104" s="1" t="str">
        <f t="shared" si="36"/>
        <v/>
      </c>
      <c r="K104" s="1" t="str">
        <f t="shared" si="37"/>
        <v/>
      </c>
      <c r="L104" s="1" t="str">
        <f t="shared" si="38"/>
        <v/>
      </c>
      <c r="M104" s="1" t="str">
        <f t="shared" si="39"/>
        <v/>
      </c>
      <c r="N104" s="1" t="str">
        <f t="shared" si="40"/>
        <v/>
      </c>
      <c r="O104" s="1" t="str">
        <f t="shared" si="41"/>
        <v/>
      </c>
    </row>
    <row r="105" spans="1:15" x14ac:dyDescent="0.2">
      <c r="A105" s="18" t="s">
        <v>92</v>
      </c>
      <c r="B105" s="17" t="s">
        <v>141</v>
      </c>
      <c r="C105" s="39">
        <v>3.5512368100614353E-2</v>
      </c>
      <c r="D105" s="40">
        <v>3.8984920926811328E-2</v>
      </c>
      <c r="E105" s="36"/>
      <c r="F105" s="1" t="str">
        <f t="shared" si="32"/>
        <v/>
      </c>
      <c r="G105" s="1" t="str">
        <f t="shared" si="33"/>
        <v/>
      </c>
      <c r="H105" s="1" t="str">
        <f t="shared" si="34"/>
        <v/>
      </c>
      <c r="I105" s="1" t="str">
        <f t="shared" si="35"/>
        <v/>
      </c>
      <c r="J105" s="1" t="str">
        <f t="shared" si="36"/>
        <v/>
      </c>
      <c r="K105" s="1" t="str">
        <f t="shared" si="37"/>
        <v/>
      </c>
      <c r="L105" s="1" t="str">
        <f t="shared" si="38"/>
        <v/>
      </c>
      <c r="M105" s="1" t="str">
        <f t="shared" si="39"/>
        <v/>
      </c>
      <c r="N105" s="1" t="str">
        <f t="shared" si="40"/>
        <v/>
      </c>
      <c r="O105" s="1" t="str">
        <f t="shared" si="41"/>
        <v/>
      </c>
    </row>
    <row r="106" spans="1:15" x14ac:dyDescent="0.2">
      <c r="A106" s="18" t="s">
        <v>78</v>
      </c>
      <c r="B106" s="17" t="s">
        <v>141</v>
      </c>
      <c r="C106" s="39">
        <v>4.0203657135761073E-2</v>
      </c>
      <c r="D106" s="40">
        <v>3.7965160988331269E-2</v>
      </c>
      <c r="E106" s="36"/>
      <c r="F106" s="1" t="str">
        <f t="shared" si="32"/>
        <v/>
      </c>
      <c r="G106" s="1" t="str">
        <f t="shared" si="33"/>
        <v/>
      </c>
      <c r="H106" s="1" t="str">
        <f t="shared" si="34"/>
        <v/>
      </c>
      <c r="I106" s="1" t="str">
        <f t="shared" si="35"/>
        <v/>
      </c>
      <c r="J106" s="1" t="str">
        <f t="shared" si="36"/>
        <v/>
      </c>
      <c r="K106" s="1" t="str">
        <f t="shared" si="37"/>
        <v/>
      </c>
      <c r="L106" s="1" t="str">
        <f t="shared" si="38"/>
        <v/>
      </c>
      <c r="M106" s="1" t="str">
        <f t="shared" si="39"/>
        <v/>
      </c>
      <c r="N106" s="1" t="str">
        <f t="shared" si="40"/>
        <v/>
      </c>
      <c r="O106" s="1" t="str">
        <f t="shared" si="41"/>
        <v/>
      </c>
    </row>
    <row r="107" spans="1:15" x14ac:dyDescent="0.2">
      <c r="A107" s="18" t="s">
        <v>79</v>
      </c>
      <c r="B107" s="17" t="s">
        <v>141</v>
      </c>
      <c r="C107" s="39">
        <v>2.6319511278065807E-2</v>
      </c>
      <c r="D107" s="40">
        <v>2.5711324350529939E-2</v>
      </c>
      <c r="E107" s="36"/>
      <c r="F107" s="1" t="str">
        <f t="shared" si="32"/>
        <v/>
      </c>
      <c r="G107" s="1" t="str">
        <f t="shared" si="33"/>
        <v/>
      </c>
      <c r="H107" s="1" t="str">
        <f t="shared" si="34"/>
        <v/>
      </c>
      <c r="I107" s="1" t="str">
        <f t="shared" si="35"/>
        <v/>
      </c>
      <c r="J107" s="1" t="str">
        <f t="shared" si="36"/>
        <v/>
      </c>
      <c r="K107" s="1" t="str">
        <f t="shared" si="37"/>
        <v/>
      </c>
      <c r="L107" s="1" t="str">
        <f t="shared" si="38"/>
        <v/>
      </c>
      <c r="M107" s="1" t="str">
        <f t="shared" si="39"/>
        <v/>
      </c>
      <c r="N107" s="1" t="str">
        <f t="shared" si="40"/>
        <v/>
      </c>
      <c r="O107" s="1" t="str">
        <f t="shared" si="41"/>
        <v/>
      </c>
    </row>
    <row r="108" spans="1:15" x14ac:dyDescent="0.2">
      <c r="A108" s="18" t="s">
        <v>103</v>
      </c>
      <c r="B108" s="17" t="s">
        <v>141</v>
      </c>
      <c r="C108" s="39">
        <v>6.2090590171059578E-4</v>
      </c>
      <c r="D108" s="40">
        <v>6.1854291350429632E-4</v>
      </c>
      <c r="E108" s="36"/>
      <c r="F108" s="1" t="str">
        <f t="shared" si="32"/>
        <v/>
      </c>
      <c r="G108" s="1" t="str">
        <f t="shared" si="33"/>
        <v/>
      </c>
      <c r="H108" s="1" t="str">
        <f t="shared" si="34"/>
        <v/>
      </c>
      <c r="I108" s="1" t="str">
        <f t="shared" si="35"/>
        <v/>
      </c>
      <c r="J108" s="1" t="str">
        <f t="shared" si="36"/>
        <v/>
      </c>
      <c r="K108" s="1" t="str">
        <f t="shared" si="37"/>
        <v/>
      </c>
      <c r="L108" s="1" t="str">
        <f t="shared" si="38"/>
        <v/>
      </c>
      <c r="M108" s="1" t="str">
        <f t="shared" si="39"/>
        <v/>
      </c>
      <c r="N108" s="1" t="str">
        <f t="shared" si="40"/>
        <v/>
      </c>
      <c r="O108" s="1" t="str">
        <f t="shared" si="41"/>
        <v/>
      </c>
    </row>
    <row r="109" spans="1:15" x14ac:dyDescent="0.2">
      <c r="A109" s="18" t="s">
        <v>93</v>
      </c>
      <c r="B109" s="17" t="s">
        <v>141</v>
      </c>
      <c r="C109" s="39">
        <v>2.857891886484603E-2</v>
      </c>
      <c r="D109" s="40">
        <v>2.6948410177538535E-2</v>
      </c>
      <c r="E109" s="36"/>
      <c r="F109" s="1" t="str">
        <f t="shared" si="32"/>
        <v/>
      </c>
      <c r="G109" s="1" t="str">
        <f t="shared" si="33"/>
        <v/>
      </c>
      <c r="H109" s="1" t="str">
        <f t="shared" si="34"/>
        <v/>
      </c>
      <c r="I109" s="1" t="str">
        <f t="shared" si="35"/>
        <v/>
      </c>
      <c r="J109" s="1" t="str">
        <f t="shared" si="36"/>
        <v/>
      </c>
      <c r="K109" s="1" t="str">
        <f t="shared" si="37"/>
        <v/>
      </c>
      <c r="L109" s="1" t="str">
        <f t="shared" si="38"/>
        <v/>
      </c>
      <c r="M109" s="1" t="str">
        <f t="shared" si="39"/>
        <v/>
      </c>
      <c r="N109" s="1" t="str">
        <f t="shared" si="40"/>
        <v/>
      </c>
      <c r="O109" s="1" t="str">
        <f t="shared" si="41"/>
        <v/>
      </c>
    </row>
    <row r="110" spans="1:15" x14ac:dyDescent="0.2">
      <c r="A110" s="18" t="s">
        <v>147</v>
      </c>
      <c r="B110" s="17" t="s">
        <v>141</v>
      </c>
      <c r="C110" s="39">
        <v>1.7247386158627658E-4</v>
      </c>
      <c r="D110" s="40">
        <v>1.6717376040656658E-4</v>
      </c>
      <c r="E110" s="36"/>
      <c r="F110" s="1" t="str">
        <f t="shared" si="32"/>
        <v/>
      </c>
      <c r="G110" s="1" t="str">
        <f t="shared" si="33"/>
        <v/>
      </c>
      <c r="H110" s="1" t="str">
        <f t="shared" si="34"/>
        <v/>
      </c>
      <c r="I110" s="1" t="str">
        <f t="shared" si="35"/>
        <v/>
      </c>
      <c r="J110" s="1" t="str">
        <f t="shared" si="36"/>
        <v/>
      </c>
      <c r="K110" s="1" t="str">
        <f t="shared" si="37"/>
        <v/>
      </c>
      <c r="L110" s="1" t="str">
        <f t="shared" si="38"/>
        <v/>
      </c>
      <c r="M110" s="1" t="str">
        <f t="shared" si="39"/>
        <v/>
      </c>
      <c r="N110" s="1" t="str">
        <f t="shared" si="40"/>
        <v/>
      </c>
      <c r="O110" s="1" t="str">
        <f t="shared" si="41"/>
        <v/>
      </c>
    </row>
    <row r="111" spans="1:15" x14ac:dyDescent="0.2">
      <c r="A111" s="18" t="s">
        <v>80</v>
      </c>
      <c r="B111" s="20" t="s">
        <v>141</v>
      </c>
      <c r="C111" s="39">
        <v>3.3390939603103145E-2</v>
      </c>
      <c r="D111" s="40">
        <v>3.1729579725166338E-2</v>
      </c>
      <c r="E111" s="36"/>
      <c r="F111" s="1" t="str">
        <f t="shared" si="32"/>
        <v/>
      </c>
      <c r="G111" s="1" t="str">
        <f t="shared" si="33"/>
        <v/>
      </c>
      <c r="H111" s="1" t="str">
        <f t="shared" si="34"/>
        <v/>
      </c>
      <c r="I111" s="1" t="str">
        <f t="shared" si="35"/>
        <v/>
      </c>
      <c r="J111" s="1" t="str">
        <f t="shared" si="36"/>
        <v/>
      </c>
      <c r="K111" s="1" t="str">
        <f t="shared" si="37"/>
        <v/>
      </c>
      <c r="L111" s="1" t="str">
        <f t="shared" si="38"/>
        <v/>
      </c>
      <c r="M111" s="1" t="str">
        <f t="shared" si="39"/>
        <v/>
      </c>
      <c r="N111" s="1" t="str">
        <f t="shared" si="40"/>
        <v/>
      </c>
      <c r="O111" s="1" t="str">
        <f t="shared" si="41"/>
        <v/>
      </c>
    </row>
    <row r="112" spans="1:15" x14ac:dyDescent="0.2">
      <c r="A112" s="18" t="s">
        <v>81</v>
      </c>
      <c r="B112" s="17" t="s">
        <v>141</v>
      </c>
      <c r="C112" s="39">
        <v>4.6326479222073891E-2</v>
      </c>
      <c r="D112" s="40">
        <v>4.4133872747333582E-2</v>
      </c>
      <c r="E112" s="36"/>
      <c r="F112" s="1" t="str">
        <f t="shared" si="32"/>
        <v/>
      </c>
      <c r="G112" s="1" t="str">
        <f t="shared" si="33"/>
        <v/>
      </c>
      <c r="H112" s="1" t="str">
        <f t="shared" si="34"/>
        <v/>
      </c>
      <c r="I112" s="1" t="str">
        <f t="shared" si="35"/>
        <v/>
      </c>
      <c r="J112" s="1" t="str">
        <f t="shared" si="36"/>
        <v/>
      </c>
      <c r="K112" s="1" t="str">
        <f t="shared" si="37"/>
        <v/>
      </c>
      <c r="L112" s="1" t="str">
        <f t="shared" si="38"/>
        <v/>
      </c>
      <c r="M112" s="1" t="str">
        <f t="shared" si="39"/>
        <v/>
      </c>
      <c r="N112" s="1" t="str">
        <f t="shared" si="40"/>
        <v/>
      </c>
      <c r="O112" s="1" t="str">
        <f t="shared" si="41"/>
        <v/>
      </c>
    </row>
    <row r="113" spans="1:15" x14ac:dyDescent="0.2">
      <c r="A113" s="18" t="s">
        <v>149</v>
      </c>
      <c r="B113" s="17" t="s">
        <v>141</v>
      </c>
      <c r="C113" s="39">
        <v>1.7247386158627658E-4</v>
      </c>
      <c r="D113" s="40">
        <v>1.6717376040656658E-4</v>
      </c>
      <c r="E113" s="36"/>
      <c r="F113" s="1" t="str">
        <f t="shared" si="32"/>
        <v/>
      </c>
      <c r="G113" s="1" t="str">
        <f t="shared" si="33"/>
        <v/>
      </c>
      <c r="H113" s="1" t="str">
        <f t="shared" si="34"/>
        <v/>
      </c>
      <c r="I113" s="1" t="str">
        <f t="shared" si="35"/>
        <v/>
      </c>
      <c r="J113" s="1" t="str">
        <f t="shared" si="36"/>
        <v/>
      </c>
      <c r="K113" s="1" t="str">
        <f t="shared" si="37"/>
        <v/>
      </c>
      <c r="L113" s="1" t="str">
        <f t="shared" si="38"/>
        <v/>
      </c>
      <c r="M113" s="1" t="str">
        <f t="shared" si="39"/>
        <v/>
      </c>
      <c r="N113" s="1" t="str">
        <f t="shared" si="40"/>
        <v/>
      </c>
      <c r="O113" s="1" t="str">
        <f t="shared" si="41"/>
        <v/>
      </c>
    </row>
    <row r="114" spans="1:15" x14ac:dyDescent="0.2">
      <c r="A114" s="18" t="s">
        <v>157</v>
      </c>
      <c r="B114" s="20" t="s">
        <v>141</v>
      </c>
      <c r="C114" s="39">
        <v>0</v>
      </c>
      <c r="D114" s="40">
        <v>8.6596007890601488E-3</v>
      </c>
      <c r="E114" s="36"/>
      <c r="F114" s="1" t="str">
        <f t="shared" si="32"/>
        <v/>
      </c>
      <c r="G114" s="1" t="str">
        <f t="shared" si="33"/>
        <v/>
      </c>
      <c r="H114" s="1" t="str">
        <f t="shared" si="34"/>
        <v/>
      </c>
      <c r="I114" s="1" t="str">
        <f t="shared" si="35"/>
        <v/>
      </c>
      <c r="J114" s="1" t="str">
        <f t="shared" si="36"/>
        <v/>
      </c>
      <c r="K114" s="1" t="str">
        <f t="shared" si="37"/>
        <v/>
      </c>
      <c r="L114" s="1" t="str">
        <f t="shared" si="38"/>
        <v/>
      </c>
      <c r="M114" s="1" t="str">
        <f t="shared" si="39"/>
        <v/>
      </c>
      <c r="N114" s="1" t="str">
        <f t="shared" si="40"/>
        <v/>
      </c>
      <c r="O114" s="1" t="str">
        <f t="shared" si="41"/>
        <v/>
      </c>
    </row>
    <row r="115" spans="1:15" x14ac:dyDescent="0.2">
      <c r="A115" s="18" t="s">
        <v>150</v>
      </c>
      <c r="B115" s="17" t="s">
        <v>141</v>
      </c>
      <c r="C115" s="39">
        <v>0</v>
      </c>
      <c r="D115" s="40">
        <v>0</v>
      </c>
      <c r="E115" s="36"/>
      <c r="F115" s="1" t="str">
        <f t="shared" si="32"/>
        <v/>
      </c>
      <c r="G115" s="1" t="str">
        <f t="shared" si="33"/>
        <v/>
      </c>
      <c r="H115" s="1" t="str">
        <f t="shared" si="34"/>
        <v/>
      </c>
      <c r="I115" s="1" t="str">
        <f t="shared" si="35"/>
        <v/>
      </c>
      <c r="J115" s="1" t="str">
        <f t="shared" si="36"/>
        <v/>
      </c>
      <c r="K115" s="1" t="str">
        <f t="shared" si="37"/>
        <v/>
      </c>
      <c r="L115" s="1" t="str">
        <f t="shared" si="38"/>
        <v/>
      </c>
      <c r="M115" s="1" t="str">
        <f t="shared" si="39"/>
        <v/>
      </c>
      <c r="N115" s="1" t="str">
        <f t="shared" si="40"/>
        <v/>
      </c>
      <c r="O115" s="1" t="str">
        <f t="shared" si="41"/>
        <v/>
      </c>
    </row>
    <row r="116" spans="1:15" x14ac:dyDescent="0.2">
      <c r="A116" s="18" t="s">
        <v>101</v>
      </c>
      <c r="B116" s="17" t="s">
        <v>141</v>
      </c>
      <c r="C116" s="39">
        <v>3.442578277262081E-2</v>
      </c>
      <c r="D116" s="40">
        <v>5.0269149754254575E-2</v>
      </c>
      <c r="E116" s="36"/>
      <c r="F116" s="1" t="str">
        <f t="shared" si="32"/>
        <v/>
      </c>
      <c r="G116" s="1" t="str">
        <f t="shared" si="33"/>
        <v/>
      </c>
      <c r="H116" s="1" t="str">
        <f t="shared" si="34"/>
        <v/>
      </c>
      <c r="I116" s="1" t="str">
        <f t="shared" si="35"/>
        <v/>
      </c>
      <c r="J116" s="1" t="str">
        <f t="shared" si="36"/>
        <v/>
      </c>
      <c r="K116" s="1" t="str">
        <f t="shared" si="37"/>
        <v/>
      </c>
      <c r="L116" s="1" t="str">
        <f t="shared" si="38"/>
        <v/>
      </c>
      <c r="M116" s="1" t="str">
        <f t="shared" si="39"/>
        <v/>
      </c>
      <c r="N116" s="1" t="str">
        <f t="shared" si="40"/>
        <v/>
      </c>
      <c r="O116" s="1" t="str">
        <f t="shared" si="41"/>
        <v/>
      </c>
    </row>
    <row r="117" spans="1:15" x14ac:dyDescent="0.2">
      <c r="A117" s="18" t="s">
        <v>28</v>
      </c>
      <c r="B117" s="20" t="s">
        <v>135</v>
      </c>
      <c r="C117" s="39">
        <v>6.7730485444930821E-2</v>
      </c>
      <c r="D117" s="40">
        <v>6.7354308067805679E-2</v>
      </c>
      <c r="E117" s="36"/>
      <c r="F117" s="16" t="str">
        <f t="shared" si="32"/>
        <v/>
      </c>
      <c r="G117" s="16" t="str">
        <f t="shared" si="33"/>
        <v/>
      </c>
      <c r="H117" s="16" t="str">
        <f t="shared" si="34"/>
        <v/>
      </c>
      <c r="I117" s="16" t="str">
        <f t="shared" si="35"/>
        <v/>
      </c>
      <c r="J117" s="16" t="str">
        <f t="shared" si="36"/>
        <v/>
      </c>
      <c r="K117" s="16" t="str">
        <f t="shared" si="37"/>
        <v/>
      </c>
      <c r="L117" s="16" t="str">
        <f t="shared" si="38"/>
        <v/>
      </c>
      <c r="M117" s="16" t="str">
        <f t="shared" si="39"/>
        <v/>
      </c>
      <c r="N117" s="16" t="str">
        <f t="shared" si="40"/>
        <v/>
      </c>
      <c r="O117" s="16" t="str">
        <f t="shared" si="41"/>
        <v/>
      </c>
    </row>
    <row r="118" spans="1:15" s="3" customFormat="1" x14ac:dyDescent="0.2">
      <c r="A118" s="18" t="s">
        <v>134</v>
      </c>
      <c r="B118" s="17" t="s">
        <v>135</v>
      </c>
      <c r="C118" s="39">
        <v>8.623693079313829E-5</v>
      </c>
      <c r="D118" s="40">
        <v>8.3586880203283289E-5</v>
      </c>
      <c r="E118" s="36"/>
      <c r="F118" s="1" t="str">
        <f>IF($E118=1,$C118,"")</f>
        <v/>
      </c>
      <c r="G118" s="1" t="str">
        <f>IF($E118=1,$D118,"")</f>
        <v/>
      </c>
      <c r="H118" s="1" t="str">
        <f>IF($E118=2,$C118,"")</f>
        <v/>
      </c>
      <c r="I118" s="1" t="str">
        <f>IF($E118=2,$D118,"")</f>
        <v/>
      </c>
      <c r="J118" s="1" t="str">
        <f>IF($E118=3,$C118,"")</f>
        <v/>
      </c>
      <c r="K118" s="1" t="str">
        <f>IF($E118=3,$D118,"")</f>
        <v/>
      </c>
      <c r="L118" s="1" t="str">
        <f>IF($E118=4,$C118,"")</f>
        <v/>
      </c>
      <c r="M118" s="1" t="str">
        <f>IF($E118=4,$D118,"")</f>
        <v/>
      </c>
      <c r="N118" s="1" t="str">
        <f>IF($E118=5,$C118,"")</f>
        <v/>
      </c>
      <c r="O118" s="1" t="str">
        <f>IF($E118=5,$D118,"")</f>
        <v/>
      </c>
    </row>
    <row r="119" spans="1:15" x14ac:dyDescent="0.2">
      <c r="A119" s="18" t="s">
        <v>29</v>
      </c>
      <c r="B119" s="17" t="s">
        <v>135</v>
      </c>
      <c r="C119" s="39">
        <v>6.6350694552240602E-2</v>
      </c>
      <c r="D119" s="40">
        <v>6.8056437861513261E-2</v>
      </c>
      <c r="E119" s="36"/>
      <c r="F119" s="1" t="str">
        <f t="shared" si="32"/>
        <v/>
      </c>
      <c r="G119" s="1" t="str">
        <f t="shared" si="33"/>
        <v/>
      </c>
      <c r="H119" s="1" t="str">
        <f t="shared" si="34"/>
        <v/>
      </c>
      <c r="I119" s="1" t="str">
        <f t="shared" si="35"/>
        <v/>
      </c>
      <c r="J119" s="1" t="str">
        <f t="shared" si="36"/>
        <v/>
      </c>
      <c r="K119" s="1" t="str">
        <f t="shared" si="37"/>
        <v/>
      </c>
      <c r="L119" s="1" t="str">
        <f t="shared" si="38"/>
        <v/>
      </c>
      <c r="M119" s="1" t="str">
        <f t="shared" si="39"/>
        <v/>
      </c>
      <c r="N119" s="1" t="str">
        <f t="shared" si="40"/>
        <v/>
      </c>
      <c r="O119" s="1" t="str">
        <f t="shared" si="41"/>
        <v/>
      </c>
    </row>
    <row r="120" spans="1:15" x14ac:dyDescent="0.2">
      <c r="A120" s="18" t="s">
        <v>30</v>
      </c>
      <c r="B120" s="17" t="s">
        <v>135</v>
      </c>
      <c r="C120" s="39">
        <v>6.5488325244309226E-2</v>
      </c>
      <c r="D120" s="40">
        <v>7.1985021231067578E-2</v>
      </c>
      <c r="E120" s="36"/>
      <c r="F120" s="1" t="str">
        <f t="shared" si="32"/>
        <v/>
      </c>
      <c r="G120" s="1" t="str">
        <f t="shared" si="33"/>
        <v/>
      </c>
      <c r="H120" s="1" t="str">
        <f t="shared" si="34"/>
        <v/>
      </c>
      <c r="I120" s="1" t="str">
        <f t="shared" si="35"/>
        <v/>
      </c>
      <c r="J120" s="1" t="str">
        <f t="shared" si="36"/>
        <v/>
      </c>
      <c r="K120" s="1" t="str">
        <f t="shared" si="37"/>
        <v/>
      </c>
      <c r="L120" s="1" t="str">
        <f t="shared" si="38"/>
        <v/>
      </c>
      <c r="M120" s="1" t="str">
        <f t="shared" si="39"/>
        <v/>
      </c>
      <c r="N120" s="1" t="str">
        <f t="shared" si="40"/>
        <v/>
      </c>
      <c r="O120" s="1" t="str">
        <f t="shared" si="41"/>
        <v/>
      </c>
    </row>
    <row r="121" spans="1:15" x14ac:dyDescent="0.2">
      <c r="A121" s="18" t="s">
        <v>31</v>
      </c>
      <c r="B121" s="17" t="s">
        <v>135</v>
      </c>
      <c r="C121" s="39">
        <v>4.996567770154433E-2</v>
      </c>
      <c r="D121" s="40">
        <v>6.0366444882811197E-2</v>
      </c>
      <c r="E121" s="36"/>
      <c r="F121" s="1" t="str">
        <f t="shared" si="32"/>
        <v/>
      </c>
      <c r="G121" s="1" t="str">
        <f t="shared" si="33"/>
        <v/>
      </c>
      <c r="H121" s="1" t="str">
        <f t="shared" si="34"/>
        <v/>
      </c>
      <c r="I121" s="1" t="str">
        <f t="shared" si="35"/>
        <v/>
      </c>
      <c r="J121" s="1" t="str">
        <f t="shared" si="36"/>
        <v/>
      </c>
      <c r="K121" s="1" t="str">
        <f t="shared" si="37"/>
        <v/>
      </c>
      <c r="L121" s="1" t="str">
        <f t="shared" si="38"/>
        <v/>
      </c>
      <c r="M121" s="1" t="str">
        <f t="shared" si="39"/>
        <v/>
      </c>
      <c r="N121" s="1" t="str">
        <f t="shared" si="40"/>
        <v/>
      </c>
      <c r="O121" s="1" t="str">
        <f t="shared" si="41"/>
        <v/>
      </c>
    </row>
    <row r="122" spans="1:15" x14ac:dyDescent="0.2">
      <c r="A122" s="18" t="s">
        <v>10</v>
      </c>
      <c r="B122" s="17" t="s">
        <v>135</v>
      </c>
      <c r="C122" s="39">
        <v>6.7454527266392769E-2</v>
      </c>
      <c r="D122" s="40">
        <v>6.4395332508609446E-2</v>
      </c>
      <c r="E122" s="36"/>
      <c r="F122" s="1" t="str">
        <f t="shared" si="32"/>
        <v/>
      </c>
      <c r="G122" s="1" t="str">
        <f t="shared" si="33"/>
        <v/>
      </c>
      <c r="H122" s="1" t="str">
        <f t="shared" si="34"/>
        <v/>
      </c>
      <c r="I122" s="1" t="str">
        <f t="shared" si="35"/>
        <v/>
      </c>
      <c r="J122" s="1" t="str">
        <f t="shared" si="36"/>
        <v/>
      </c>
      <c r="K122" s="1" t="str">
        <f t="shared" si="37"/>
        <v/>
      </c>
      <c r="L122" s="1" t="str">
        <f t="shared" si="38"/>
        <v/>
      </c>
      <c r="M122" s="1" t="str">
        <f t="shared" si="39"/>
        <v/>
      </c>
      <c r="N122" s="1" t="str">
        <f t="shared" si="40"/>
        <v/>
      </c>
      <c r="O122" s="1" t="str">
        <f t="shared" si="41"/>
        <v/>
      </c>
    </row>
    <row r="123" spans="1:15" x14ac:dyDescent="0.2">
      <c r="A123" s="18" t="s">
        <v>32</v>
      </c>
      <c r="B123" s="17" t="s">
        <v>135</v>
      </c>
      <c r="C123" s="39">
        <v>4.6378221380549776E-2</v>
      </c>
      <c r="D123" s="40">
        <v>4.7310174195058341E-2</v>
      </c>
      <c r="E123" s="36"/>
      <c r="F123" s="1" t="str">
        <f t="shared" si="32"/>
        <v/>
      </c>
      <c r="G123" s="1" t="str">
        <f t="shared" si="33"/>
        <v/>
      </c>
      <c r="H123" s="1" t="str">
        <f t="shared" si="34"/>
        <v/>
      </c>
      <c r="I123" s="1" t="str">
        <f t="shared" si="35"/>
        <v/>
      </c>
      <c r="J123" s="1" t="str">
        <f t="shared" si="36"/>
        <v/>
      </c>
      <c r="K123" s="1" t="str">
        <f t="shared" si="37"/>
        <v/>
      </c>
      <c r="L123" s="1" t="str">
        <f t="shared" si="38"/>
        <v/>
      </c>
      <c r="M123" s="1" t="str">
        <f t="shared" si="39"/>
        <v/>
      </c>
      <c r="N123" s="1" t="str">
        <f t="shared" si="40"/>
        <v/>
      </c>
      <c r="O123" s="1" t="str">
        <f t="shared" si="41"/>
        <v/>
      </c>
    </row>
    <row r="124" spans="1:15" x14ac:dyDescent="0.2">
      <c r="A124" s="18" t="s">
        <v>33</v>
      </c>
      <c r="B124" s="17" t="s">
        <v>135</v>
      </c>
      <c r="C124" s="39">
        <v>6.6195468076812952E-2</v>
      </c>
      <c r="D124" s="40">
        <v>7.639840850580093E-2</v>
      </c>
      <c r="E124" s="36"/>
      <c r="F124" s="1" t="str">
        <f t="shared" si="32"/>
        <v/>
      </c>
      <c r="G124" s="1" t="str">
        <f t="shared" si="33"/>
        <v/>
      </c>
      <c r="H124" s="1" t="str">
        <f t="shared" si="34"/>
        <v/>
      </c>
      <c r="I124" s="1" t="str">
        <f t="shared" si="35"/>
        <v/>
      </c>
      <c r="J124" s="1" t="str">
        <f t="shared" si="36"/>
        <v/>
      </c>
      <c r="K124" s="1" t="str">
        <f t="shared" si="37"/>
        <v/>
      </c>
      <c r="L124" s="1" t="str">
        <f t="shared" si="38"/>
        <v/>
      </c>
      <c r="M124" s="1" t="str">
        <f t="shared" si="39"/>
        <v/>
      </c>
      <c r="N124" s="1" t="str">
        <f t="shared" si="40"/>
        <v/>
      </c>
      <c r="O124" s="1" t="str">
        <f t="shared" si="41"/>
        <v/>
      </c>
    </row>
    <row r="125" spans="1:15" x14ac:dyDescent="0.2">
      <c r="A125" s="18" t="s">
        <v>14</v>
      </c>
      <c r="B125" s="17" t="s">
        <v>135</v>
      </c>
      <c r="C125" s="39">
        <v>4.2911496762665619E-2</v>
      </c>
      <c r="D125" s="40">
        <v>4.0573071650673712E-2</v>
      </c>
      <c r="E125" s="36"/>
      <c r="F125" s="1" t="str">
        <f t="shared" si="32"/>
        <v/>
      </c>
      <c r="G125" s="1" t="str">
        <f t="shared" si="33"/>
        <v/>
      </c>
      <c r="H125" s="1" t="str">
        <f t="shared" si="34"/>
        <v/>
      </c>
      <c r="I125" s="1" t="str">
        <f t="shared" si="35"/>
        <v/>
      </c>
      <c r="J125" s="1" t="str">
        <f t="shared" si="36"/>
        <v/>
      </c>
      <c r="K125" s="1" t="str">
        <f t="shared" si="37"/>
        <v/>
      </c>
      <c r="L125" s="1" t="str">
        <f t="shared" si="38"/>
        <v/>
      </c>
      <c r="M125" s="1" t="str">
        <f t="shared" si="39"/>
        <v/>
      </c>
      <c r="N125" s="1" t="str">
        <f t="shared" si="40"/>
        <v/>
      </c>
      <c r="O125" s="1" t="str">
        <f t="shared" si="41"/>
        <v/>
      </c>
    </row>
    <row r="126" spans="1:15" x14ac:dyDescent="0.2">
      <c r="A126" s="18" t="s">
        <v>2</v>
      </c>
      <c r="B126" s="17" t="s">
        <v>135</v>
      </c>
      <c r="C126" s="39">
        <v>6.3936060490032726E-2</v>
      </c>
      <c r="D126" s="40">
        <v>6.4261593500284195E-2</v>
      </c>
      <c r="E126" s="36"/>
      <c r="F126" s="1" t="str">
        <f t="shared" si="32"/>
        <v/>
      </c>
      <c r="G126" s="1" t="str">
        <f t="shared" si="33"/>
        <v/>
      </c>
      <c r="H126" s="1" t="str">
        <f t="shared" si="34"/>
        <v/>
      </c>
      <c r="I126" s="1" t="str">
        <f t="shared" si="35"/>
        <v/>
      </c>
      <c r="J126" s="1" t="str">
        <f t="shared" si="36"/>
        <v/>
      </c>
      <c r="K126" s="1" t="str">
        <f t="shared" si="37"/>
        <v/>
      </c>
      <c r="L126" s="1" t="str">
        <f t="shared" si="38"/>
        <v/>
      </c>
      <c r="M126" s="1" t="str">
        <f t="shared" si="39"/>
        <v/>
      </c>
      <c r="N126" s="1" t="str">
        <f t="shared" si="40"/>
        <v/>
      </c>
      <c r="O126" s="1" t="str">
        <f t="shared" si="41"/>
        <v/>
      </c>
    </row>
    <row r="127" spans="1:15" x14ac:dyDescent="0.2">
      <c r="A127" s="18" t="s">
        <v>142</v>
      </c>
      <c r="B127" s="17" t="s">
        <v>143</v>
      </c>
      <c r="C127" s="39">
        <v>0</v>
      </c>
      <c r="D127" s="40">
        <v>0</v>
      </c>
      <c r="E127" s="36"/>
      <c r="F127" s="1" t="str">
        <f t="shared" si="32"/>
        <v/>
      </c>
      <c r="G127" s="1" t="str">
        <f t="shared" si="33"/>
        <v/>
      </c>
      <c r="H127" s="1" t="str">
        <f t="shared" si="34"/>
        <v/>
      </c>
      <c r="I127" s="1" t="str">
        <f t="shared" si="35"/>
        <v/>
      </c>
      <c r="J127" s="1" t="str">
        <f t="shared" si="36"/>
        <v/>
      </c>
      <c r="K127" s="1" t="str">
        <f t="shared" si="37"/>
        <v/>
      </c>
      <c r="L127" s="1" t="str">
        <f t="shared" si="38"/>
        <v/>
      </c>
      <c r="M127" s="1" t="str">
        <f t="shared" si="39"/>
        <v/>
      </c>
      <c r="N127" s="1" t="str">
        <f t="shared" si="40"/>
        <v/>
      </c>
      <c r="O127" s="1" t="str">
        <f t="shared" si="41"/>
        <v/>
      </c>
    </row>
    <row r="128" spans="1:15" x14ac:dyDescent="0.2">
      <c r="A128" s="18" t="s">
        <v>144</v>
      </c>
      <c r="B128" s="20" t="s">
        <v>143</v>
      </c>
      <c r="C128" s="39">
        <v>1.0348431695176595E-4</v>
      </c>
      <c r="D128" s="40">
        <v>1.0030425624393995E-4</v>
      </c>
      <c r="E128" s="36"/>
      <c r="F128" s="1" t="str">
        <f t="shared" si="32"/>
        <v/>
      </c>
      <c r="G128" s="1" t="str">
        <f t="shared" si="33"/>
        <v/>
      </c>
      <c r="H128" s="1" t="str">
        <f t="shared" si="34"/>
        <v/>
      </c>
      <c r="I128" s="1" t="str">
        <f t="shared" si="35"/>
        <v/>
      </c>
      <c r="J128" s="1" t="str">
        <f t="shared" si="36"/>
        <v/>
      </c>
      <c r="K128" s="1" t="str">
        <f t="shared" si="37"/>
        <v/>
      </c>
      <c r="L128" s="1" t="str">
        <f t="shared" si="38"/>
        <v/>
      </c>
      <c r="M128" s="1" t="str">
        <f t="shared" si="39"/>
        <v/>
      </c>
      <c r="N128" s="1" t="str">
        <f t="shared" si="40"/>
        <v/>
      </c>
      <c r="O128" s="1" t="str">
        <f t="shared" si="41"/>
        <v/>
      </c>
    </row>
    <row r="129" spans="1:15" x14ac:dyDescent="0.2">
      <c r="A129" s="18" t="s">
        <v>145</v>
      </c>
      <c r="B129" s="17" t="s">
        <v>135</v>
      </c>
      <c r="C129" s="39">
        <v>0</v>
      </c>
      <c r="D129" s="40">
        <v>0</v>
      </c>
      <c r="E129" s="36"/>
      <c r="F129" s="1" t="str">
        <f t="shared" si="32"/>
        <v/>
      </c>
      <c r="G129" s="1" t="str">
        <f t="shared" si="33"/>
        <v/>
      </c>
      <c r="H129" s="1" t="str">
        <f t="shared" si="34"/>
        <v/>
      </c>
      <c r="I129" s="1" t="str">
        <f t="shared" si="35"/>
        <v/>
      </c>
      <c r="J129" s="1" t="str">
        <f t="shared" si="36"/>
        <v/>
      </c>
      <c r="K129" s="1" t="str">
        <f t="shared" si="37"/>
        <v/>
      </c>
      <c r="L129" s="1" t="str">
        <f t="shared" si="38"/>
        <v/>
      </c>
      <c r="M129" s="1" t="str">
        <f t="shared" si="39"/>
        <v/>
      </c>
      <c r="N129" s="1" t="str">
        <f t="shared" si="40"/>
        <v/>
      </c>
      <c r="O129" s="1" t="str">
        <f t="shared" si="41"/>
        <v/>
      </c>
    </row>
    <row r="130" spans="1:15" x14ac:dyDescent="0.2">
      <c r="A130" s="18" t="s">
        <v>3</v>
      </c>
      <c r="B130" s="17" t="s">
        <v>135</v>
      </c>
      <c r="C130" s="39">
        <v>4.1393726780706384E-3</v>
      </c>
      <c r="D130" s="40">
        <v>3.9954528737169417E-3</v>
      </c>
      <c r="E130" s="36"/>
      <c r="F130" s="1" t="str">
        <f t="shared" si="32"/>
        <v/>
      </c>
      <c r="G130" s="1" t="str">
        <f t="shared" si="33"/>
        <v/>
      </c>
      <c r="H130" s="1" t="str">
        <f t="shared" si="34"/>
        <v/>
      </c>
      <c r="I130" s="1" t="str">
        <f t="shared" si="35"/>
        <v/>
      </c>
      <c r="J130" s="1" t="str">
        <f t="shared" si="36"/>
        <v/>
      </c>
      <c r="K130" s="1" t="str">
        <f t="shared" si="37"/>
        <v/>
      </c>
      <c r="L130" s="1" t="str">
        <f t="shared" si="38"/>
        <v/>
      </c>
      <c r="M130" s="1" t="str">
        <f t="shared" si="39"/>
        <v/>
      </c>
      <c r="N130" s="1" t="str">
        <f t="shared" si="40"/>
        <v/>
      </c>
      <c r="O130" s="1" t="str">
        <f t="shared" si="41"/>
        <v/>
      </c>
    </row>
    <row r="131" spans="1:15" x14ac:dyDescent="0.2">
      <c r="A131" s="18" t="s">
        <v>34</v>
      </c>
      <c r="B131" s="17" t="s">
        <v>135</v>
      </c>
      <c r="C131" s="39">
        <v>7.816515407090055E-2</v>
      </c>
      <c r="D131" s="40">
        <v>8.4289009996990877E-2</v>
      </c>
      <c r="E131" s="36"/>
      <c r="F131" s="1" t="str">
        <f t="shared" si="32"/>
        <v/>
      </c>
      <c r="G131" s="1" t="str">
        <f t="shared" si="33"/>
        <v/>
      </c>
      <c r="H131" s="1" t="str">
        <f t="shared" si="34"/>
        <v/>
      </c>
      <c r="I131" s="1" t="str">
        <f t="shared" si="35"/>
        <v/>
      </c>
      <c r="J131" s="1" t="str">
        <f t="shared" si="36"/>
        <v/>
      </c>
      <c r="K131" s="1" t="str">
        <f t="shared" si="37"/>
        <v/>
      </c>
      <c r="L131" s="1" t="str">
        <f t="shared" si="38"/>
        <v/>
      </c>
      <c r="M131" s="1" t="str">
        <f t="shared" si="39"/>
        <v/>
      </c>
      <c r="N131" s="1" t="str">
        <f t="shared" si="40"/>
        <v/>
      </c>
      <c r="O131" s="1" t="str">
        <f t="shared" si="41"/>
        <v/>
      </c>
    </row>
    <row r="132" spans="1:15" x14ac:dyDescent="0.2">
      <c r="A132" s="18" t="s">
        <v>104</v>
      </c>
      <c r="B132" s="17" t="s">
        <v>135</v>
      </c>
      <c r="C132" s="39">
        <v>6.3642854925336058E-3</v>
      </c>
      <c r="D132" s="40">
        <v>7.3389280818482727E-3</v>
      </c>
      <c r="E132" s="36"/>
      <c r="F132" s="1" t="str">
        <f t="shared" si="32"/>
        <v/>
      </c>
      <c r="G132" s="1" t="str">
        <f t="shared" si="33"/>
        <v/>
      </c>
      <c r="H132" s="1" t="str">
        <f t="shared" si="34"/>
        <v/>
      </c>
      <c r="I132" s="1" t="str">
        <f t="shared" si="35"/>
        <v/>
      </c>
      <c r="J132" s="1" t="str">
        <f t="shared" si="36"/>
        <v/>
      </c>
      <c r="K132" s="1" t="str">
        <f t="shared" si="37"/>
        <v/>
      </c>
      <c r="L132" s="1" t="str">
        <f t="shared" si="38"/>
        <v/>
      </c>
      <c r="M132" s="1" t="str">
        <f t="shared" si="39"/>
        <v/>
      </c>
      <c r="N132" s="1" t="str">
        <f t="shared" si="40"/>
        <v/>
      </c>
      <c r="O132" s="1" t="str">
        <f t="shared" si="41"/>
        <v/>
      </c>
    </row>
    <row r="133" spans="1:15" x14ac:dyDescent="0.2">
      <c r="A133" s="18" t="s">
        <v>18</v>
      </c>
      <c r="B133" s="20" t="s">
        <v>135</v>
      </c>
      <c r="C133" s="39">
        <v>9.4222470584582899E-2</v>
      </c>
      <c r="D133" s="40">
        <v>9.0741917148684348E-2</v>
      </c>
      <c r="E133" s="36"/>
      <c r="F133" s="1" t="str">
        <f t="shared" si="32"/>
        <v/>
      </c>
      <c r="G133" s="1" t="str">
        <f t="shared" si="33"/>
        <v/>
      </c>
      <c r="H133" s="1" t="str">
        <f t="shared" si="34"/>
        <v/>
      </c>
      <c r="I133" s="1" t="str">
        <f t="shared" si="35"/>
        <v/>
      </c>
      <c r="J133" s="1" t="str">
        <f t="shared" si="36"/>
        <v/>
      </c>
      <c r="K133" s="1" t="str">
        <f t="shared" si="37"/>
        <v/>
      </c>
      <c r="L133" s="1" t="str">
        <f t="shared" si="38"/>
        <v/>
      </c>
      <c r="M133" s="1" t="str">
        <f t="shared" si="39"/>
        <v/>
      </c>
      <c r="N133" s="1" t="str">
        <f t="shared" si="40"/>
        <v/>
      </c>
      <c r="O133" s="1" t="str">
        <f t="shared" si="41"/>
        <v/>
      </c>
    </row>
    <row r="134" spans="1:15" x14ac:dyDescent="0.2">
      <c r="A134" s="18" t="s">
        <v>4</v>
      </c>
      <c r="B134" s="17" t="s">
        <v>135</v>
      </c>
      <c r="C134" s="39">
        <v>1.533292629501999E-2</v>
      </c>
      <c r="D134" s="40">
        <v>2.3036544184024874E-2</v>
      </c>
      <c r="E134" s="36"/>
      <c r="F134" s="1" t="str">
        <f t="shared" si="32"/>
        <v/>
      </c>
      <c r="G134" s="1" t="str">
        <f t="shared" si="33"/>
        <v/>
      </c>
      <c r="H134" s="1" t="str">
        <f t="shared" si="34"/>
        <v/>
      </c>
      <c r="I134" s="1" t="str">
        <f t="shared" si="35"/>
        <v/>
      </c>
      <c r="J134" s="1" t="str">
        <f t="shared" si="36"/>
        <v/>
      </c>
      <c r="K134" s="1" t="str">
        <f t="shared" si="37"/>
        <v/>
      </c>
      <c r="L134" s="1" t="str">
        <f t="shared" si="38"/>
        <v/>
      </c>
      <c r="M134" s="1" t="str">
        <f t="shared" si="39"/>
        <v/>
      </c>
      <c r="N134" s="1" t="str">
        <f t="shared" si="40"/>
        <v/>
      </c>
      <c r="O134" s="1" t="str">
        <f t="shared" si="41"/>
        <v/>
      </c>
    </row>
    <row r="135" spans="1:15" x14ac:dyDescent="0.2">
      <c r="A135" s="18" t="s">
        <v>136</v>
      </c>
      <c r="B135" s="17" t="s">
        <v>135</v>
      </c>
      <c r="C135" s="39">
        <v>3.6357490022387105E-2</v>
      </c>
      <c r="D135" s="40">
        <v>3.4872446420809791E-2</v>
      </c>
      <c r="E135" s="36"/>
      <c r="F135" s="1" t="str">
        <f t="shared" ref="F135:F142" si="42">IF($E135=1,$C135,"")</f>
        <v/>
      </c>
      <c r="G135" s="1" t="str">
        <f t="shared" ref="G135:G142" si="43">IF($E135=1,$D135,"")</f>
        <v/>
      </c>
      <c r="H135" s="1" t="str">
        <f t="shared" ref="H135:H142" si="44">IF($E135=2,$C135,"")</f>
        <v/>
      </c>
      <c r="I135" s="1" t="str">
        <f t="shared" ref="I135:I142" si="45">IF($E135=2,$D135,"")</f>
        <v/>
      </c>
      <c r="J135" s="1" t="str">
        <f t="shared" ref="J135:J142" si="46">IF($E135=3,$C135,"")</f>
        <v/>
      </c>
      <c r="K135" s="1" t="str">
        <f t="shared" ref="K135:K142" si="47">IF($E135=3,$D135,"")</f>
        <v/>
      </c>
      <c r="L135" s="1" t="str">
        <f t="shared" ref="L135:L142" si="48">IF($E135=4,$C135,"")</f>
        <v/>
      </c>
      <c r="M135" s="1" t="str">
        <f t="shared" ref="M135:M142" si="49">IF($E135=4,$D135,"")</f>
        <v/>
      </c>
      <c r="N135" s="1" t="str">
        <f t="shared" ref="N135:N142" si="50">IF($E135=5,$C135,"")</f>
        <v/>
      </c>
      <c r="O135" s="1" t="str">
        <f t="shared" ref="O135:O142" si="51">IF($E135=5,$D135,"")</f>
        <v/>
      </c>
    </row>
    <row r="136" spans="1:15" x14ac:dyDescent="0.2">
      <c r="A136" s="18" t="s">
        <v>0</v>
      </c>
      <c r="B136" s="17" t="s">
        <v>135</v>
      </c>
      <c r="C136" s="39">
        <v>8.623693079313829E-5</v>
      </c>
      <c r="D136" s="40">
        <v>8.3586880203283289E-5</v>
      </c>
      <c r="E136" s="36"/>
      <c r="F136" s="1" t="str">
        <f t="shared" si="42"/>
        <v/>
      </c>
      <c r="G136" s="1" t="str">
        <f t="shared" si="43"/>
        <v/>
      </c>
      <c r="H136" s="1" t="str">
        <f t="shared" si="44"/>
        <v/>
      </c>
      <c r="I136" s="1" t="str">
        <f t="shared" si="45"/>
        <v/>
      </c>
      <c r="J136" s="1" t="str">
        <f t="shared" si="46"/>
        <v/>
      </c>
      <c r="K136" s="1" t="str">
        <f t="shared" si="47"/>
        <v/>
      </c>
      <c r="L136" s="1" t="str">
        <f t="shared" si="48"/>
        <v/>
      </c>
      <c r="M136" s="1" t="str">
        <f t="shared" si="49"/>
        <v/>
      </c>
      <c r="N136" s="1" t="str">
        <f t="shared" si="50"/>
        <v/>
      </c>
      <c r="O136" s="1" t="str">
        <f t="shared" si="51"/>
        <v/>
      </c>
    </row>
    <row r="137" spans="1:15" x14ac:dyDescent="0.2">
      <c r="A137" s="18" t="s">
        <v>105</v>
      </c>
      <c r="B137" s="17" t="s">
        <v>135</v>
      </c>
      <c r="C137" s="39">
        <v>2.5577873673244819E-2</v>
      </c>
      <c r="D137" s="40">
        <v>2.6881540673375906E-2</v>
      </c>
      <c r="E137" s="36"/>
      <c r="F137" s="1" t="str">
        <f t="shared" si="42"/>
        <v/>
      </c>
      <c r="G137" s="1" t="str">
        <f t="shared" si="43"/>
        <v/>
      </c>
      <c r="H137" s="1" t="str">
        <f t="shared" si="44"/>
        <v/>
      </c>
      <c r="I137" s="1" t="str">
        <f t="shared" si="45"/>
        <v/>
      </c>
      <c r="J137" s="1" t="str">
        <f t="shared" si="46"/>
        <v/>
      </c>
      <c r="K137" s="1" t="str">
        <f t="shared" si="47"/>
        <v/>
      </c>
      <c r="L137" s="1" t="str">
        <f t="shared" si="48"/>
        <v/>
      </c>
      <c r="M137" s="1" t="str">
        <f t="shared" si="49"/>
        <v/>
      </c>
      <c r="N137" s="1" t="str">
        <f t="shared" si="50"/>
        <v/>
      </c>
      <c r="O137" s="1" t="str">
        <f t="shared" si="51"/>
        <v/>
      </c>
    </row>
    <row r="138" spans="1:15" x14ac:dyDescent="0.2">
      <c r="A138" s="18" t="s">
        <v>35</v>
      </c>
      <c r="B138" s="17" t="s">
        <v>135</v>
      </c>
      <c r="C138" s="39">
        <v>0.1267682882659133</v>
      </c>
      <c r="D138" s="40">
        <v>0.13143201043164265</v>
      </c>
      <c r="E138" s="36"/>
      <c r="F138" s="1" t="str">
        <f t="shared" si="42"/>
        <v/>
      </c>
      <c r="G138" s="1" t="str">
        <f t="shared" si="43"/>
        <v/>
      </c>
      <c r="H138" s="1" t="str">
        <f t="shared" si="44"/>
        <v/>
      </c>
      <c r="I138" s="1" t="str">
        <f t="shared" si="45"/>
        <v/>
      </c>
      <c r="J138" s="1" t="str">
        <f t="shared" si="46"/>
        <v/>
      </c>
      <c r="K138" s="1" t="str">
        <f t="shared" si="47"/>
        <v/>
      </c>
      <c r="L138" s="1" t="str">
        <f t="shared" si="48"/>
        <v/>
      </c>
      <c r="M138" s="1" t="str">
        <f t="shared" si="49"/>
        <v/>
      </c>
      <c r="N138" s="1" t="str">
        <f t="shared" si="50"/>
        <v/>
      </c>
      <c r="O138" s="1" t="str">
        <f t="shared" si="51"/>
        <v/>
      </c>
    </row>
    <row r="139" spans="1:15" x14ac:dyDescent="0.2">
      <c r="A139" s="18" t="s">
        <v>36</v>
      </c>
      <c r="B139" s="17" t="s">
        <v>135</v>
      </c>
      <c r="C139" s="39">
        <v>8.85480805383944E-2</v>
      </c>
      <c r="D139" s="40">
        <v>8.6194790865625731E-2</v>
      </c>
      <c r="E139" s="36"/>
      <c r="F139" s="1" t="str">
        <f t="shared" si="42"/>
        <v/>
      </c>
      <c r="G139" s="1" t="str">
        <f t="shared" si="43"/>
        <v/>
      </c>
      <c r="H139" s="1" t="str">
        <f t="shared" si="44"/>
        <v/>
      </c>
      <c r="I139" s="1" t="str">
        <f t="shared" si="45"/>
        <v/>
      </c>
      <c r="J139" s="1" t="str">
        <f t="shared" si="46"/>
        <v/>
      </c>
      <c r="K139" s="1" t="str">
        <f t="shared" si="47"/>
        <v/>
      </c>
      <c r="L139" s="1" t="str">
        <f t="shared" si="48"/>
        <v/>
      </c>
      <c r="M139" s="1" t="str">
        <f t="shared" si="49"/>
        <v/>
      </c>
      <c r="N139" s="1" t="str">
        <f t="shared" si="50"/>
        <v/>
      </c>
      <c r="O139" s="1" t="str">
        <f t="shared" si="51"/>
        <v/>
      </c>
    </row>
    <row r="140" spans="1:15" x14ac:dyDescent="0.2">
      <c r="A140" s="18" t="s">
        <v>37</v>
      </c>
      <c r="B140" s="17" t="s">
        <v>135</v>
      </c>
      <c r="C140" s="39">
        <v>6.9144771109938288E-2</v>
      </c>
      <c r="D140" s="40">
        <v>6.6167374368919049E-2</v>
      </c>
      <c r="E140" s="36"/>
      <c r="F140" s="1" t="str">
        <f t="shared" si="42"/>
        <v/>
      </c>
      <c r="G140" s="1" t="str">
        <f t="shared" si="43"/>
        <v/>
      </c>
      <c r="H140" s="1" t="str">
        <f t="shared" si="44"/>
        <v/>
      </c>
      <c r="I140" s="1" t="str">
        <f t="shared" si="45"/>
        <v/>
      </c>
      <c r="J140" s="1" t="str">
        <f t="shared" si="46"/>
        <v/>
      </c>
      <c r="K140" s="1" t="str">
        <f t="shared" si="47"/>
        <v/>
      </c>
      <c r="L140" s="1" t="str">
        <f t="shared" si="48"/>
        <v/>
      </c>
      <c r="M140" s="1" t="str">
        <f t="shared" si="49"/>
        <v/>
      </c>
      <c r="N140" s="1" t="str">
        <f t="shared" si="50"/>
        <v/>
      </c>
      <c r="O140" s="1" t="str">
        <f t="shared" si="51"/>
        <v/>
      </c>
    </row>
    <row r="141" spans="1:15" x14ac:dyDescent="0.2">
      <c r="A141" s="18" t="s">
        <v>158</v>
      </c>
      <c r="B141" s="17" t="s">
        <v>135</v>
      </c>
      <c r="C141" s="39">
        <v>6.898954463451064E-5</v>
      </c>
      <c r="D141" s="40">
        <v>1.8639874285332175E-2</v>
      </c>
      <c r="E141" s="36"/>
      <c r="F141" s="1" t="str">
        <f t="shared" si="42"/>
        <v/>
      </c>
      <c r="G141" s="1" t="str">
        <f t="shared" si="43"/>
        <v/>
      </c>
      <c r="H141" s="1" t="str">
        <f t="shared" si="44"/>
        <v/>
      </c>
      <c r="I141" s="1" t="str">
        <f t="shared" si="45"/>
        <v/>
      </c>
      <c r="J141" s="1" t="str">
        <f t="shared" si="46"/>
        <v/>
      </c>
      <c r="K141" s="1" t="str">
        <f t="shared" si="47"/>
        <v/>
      </c>
      <c r="L141" s="1" t="str">
        <f t="shared" si="48"/>
        <v/>
      </c>
      <c r="M141" s="1" t="str">
        <f t="shared" si="49"/>
        <v/>
      </c>
      <c r="N141" s="1" t="str">
        <f t="shared" si="50"/>
        <v/>
      </c>
      <c r="O141" s="1" t="str">
        <f t="shared" si="51"/>
        <v/>
      </c>
    </row>
    <row r="142" spans="1:15" x14ac:dyDescent="0.2">
      <c r="A142" s="19" t="s">
        <v>106</v>
      </c>
      <c r="B142" s="21" t="s">
        <v>135</v>
      </c>
      <c r="C142" s="41">
        <v>1.03484316951766E-3</v>
      </c>
      <c r="D142" s="42">
        <v>1.1752315356581632E-2</v>
      </c>
      <c r="E142" s="37"/>
      <c r="F142" s="1" t="str">
        <f t="shared" si="42"/>
        <v/>
      </c>
      <c r="G142" s="1" t="str">
        <f t="shared" si="43"/>
        <v/>
      </c>
      <c r="H142" s="1" t="str">
        <f t="shared" si="44"/>
        <v/>
      </c>
      <c r="I142" s="1" t="str">
        <f t="shared" si="45"/>
        <v/>
      </c>
      <c r="J142" s="1" t="str">
        <f t="shared" si="46"/>
        <v/>
      </c>
      <c r="K142" s="1" t="str">
        <f t="shared" si="47"/>
        <v/>
      </c>
      <c r="L142" s="1" t="str">
        <f t="shared" si="48"/>
        <v/>
      </c>
      <c r="M142" s="1" t="str">
        <f t="shared" si="49"/>
        <v/>
      </c>
      <c r="N142" s="1" t="str">
        <f t="shared" si="50"/>
        <v/>
      </c>
      <c r="O142" s="1" t="str">
        <f t="shared" si="51"/>
        <v/>
      </c>
    </row>
    <row r="143" spans="1:15" s="8" customFormat="1" x14ac:dyDescent="0.2">
      <c r="A143" s="14"/>
      <c r="B143" s="6"/>
      <c r="C143" s="7"/>
      <c r="D143" s="7"/>
      <c r="E143" s="38"/>
      <c r="F143" s="33">
        <f t="shared" ref="F143:O143" si="52">SUM(F4:F142)</f>
        <v>0</v>
      </c>
      <c r="G143" s="33">
        <f t="shared" si="52"/>
        <v>0</v>
      </c>
      <c r="H143" s="33">
        <f t="shared" si="52"/>
        <v>0</v>
      </c>
      <c r="I143" s="33">
        <f t="shared" si="52"/>
        <v>0</v>
      </c>
      <c r="J143" s="33">
        <f t="shared" si="52"/>
        <v>0</v>
      </c>
      <c r="K143" s="33">
        <f t="shared" si="52"/>
        <v>0</v>
      </c>
      <c r="L143" s="33">
        <f t="shared" si="52"/>
        <v>0</v>
      </c>
      <c r="M143" s="33">
        <f t="shared" si="52"/>
        <v>0</v>
      </c>
      <c r="N143" s="33">
        <f t="shared" si="52"/>
        <v>0</v>
      </c>
      <c r="O143" s="33">
        <f t="shared" si="52"/>
        <v>0</v>
      </c>
    </row>
    <row r="144" spans="1:15" s="6" customFormat="1" x14ac:dyDescent="0.2">
      <c r="A144" s="14"/>
      <c r="C144" s="7"/>
      <c r="D144" s="7"/>
      <c r="E144" s="38"/>
      <c r="F144" s="34">
        <f t="shared" ref="F144:O144" si="53">F143-(100%)</f>
        <v>-1</v>
      </c>
      <c r="G144" s="34">
        <f t="shared" si="53"/>
        <v>-1</v>
      </c>
      <c r="H144" s="34">
        <f t="shared" si="53"/>
        <v>-1</v>
      </c>
      <c r="I144" s="34">
        <f t="shared" si="53"/>
        <v>-1</v>
      </c>
      <c r="J144" s="34">
        <f t="shared" si="53"/>
        <v>-1</v>
      </c>
      <c r="K144" s="34">
        <f t="shared" si="53"/>
        <v>-1</v>
      </c>
      <c r="L144" s="34">
        <f t="shared" si="53"/>
        <v>-1</v>
      </c>
      <c r="M144" s="34">
        <f t="shared" si="53"/>
        <v>-1</v>
      </c>
      <c r="N144" s="34">
        <f t="shared" si="53"/>
        <v>-1</v>
      </c>
      <c r="O144" s="34">
        <f t="shared" si="53"/>
        <v>-1</v>
      </c>
    </row>
  </sheetData>
  <conditionalFormatting sqref="F3:O3">
    <cfRule type="cellIs" dxfId="23" priority="46" operator="notBetween">
      <formula>-0.1</formula>
      <formula>0.1</formula>
    </cfRule>
    <cfRule type="cellIs" dxfId="22" priority="47" operator="greaterThan">
      <formula>0.1</formula>
    </cfRule>
    <cfRule type="cellIs" dxfId="21" priority="48" operator="greaterThanOrEqual">
      <formula>-0.1</formula>
    </cfRule>
  </conditionalFormatting>
  <conditionalFormatting sqref="G3 I3 K3 M3 O3">
    <cfRule type="cellIs" dxfId="20" priority="45" operator="between">
      <formula>-5%</formula>
      <formula>5%</formula>
    </cfRule>
  </conditionalFormatting>
  <conditionalFormatting sqref="G3 I3 K3 M3 O3">
    <cfRule type="cellIs" dxfId="19" priority="43" operator="greaterThan">
      <formula>5%</formula>
    </cfRule>
    <cfRule type="cellIs" dxfId="18" priority="44" operator="lessThan">
      <formula>-5%</formula>
    </cfRule>
  </conditionalFormatting>
  <conditionalFormatting sqref="G2 I2 K2 M2 O2">
    <cfRule type="cellIs" dxfId="17" priority="39" operator="between">
      <formula>0.95</formula>
      <formula>1.05</formula>
    </cfRule>
  </conditionalFormatting>
  <conditionalFormatting sqref="G2 I2 K2 M2 O2">
    <cfRule type="cellIs" dxfId="16" priority="37" operator="greaterThan">
      <formula>1.05</formula>
    </cfRule>
    <cfRule type="cellIs" dxfId="15" priority="38" operator="lessThan">
      <formula>0.95</formula>
    </cfRule>
  </conditionalFormatting>
  <conditionalFormatting sqref="F2:O2">
    <cfRule type="cellIs" dxfId="14" priority="40" operator="greaterThan">
      <formula>110%</formula>
    </cfRule>
    <cfRule type="cellIs" dxfId="13" priority="41" operator="between">
      <formula>90%</formula>
      <formula>1.1</formula>
    </cfRule>
    <cfRule type="cellIs" dxfId="12" priority="42" operator="lessThan">
      <formula>0.9</formula>
    </cfRule>
  </conditionalFormatting>
  <conditionalFormatting sqref="F144:O144">
    <cfRule type="cellIs" dxfId="11" priority="10" operator="notBetween">
      <formula>-0.1</formula>
      <formula>0.1</formula>
    </cfRule>
    <cfRule type="cellIs" dxfId="10" priority="11" operator="greaterThan">
      <formula>0.1</formula>
    </cfRule>
    <cfRule type="cellIs" dxfId="9" priority="12" operator="greaterThanOrEqual">
      <formula>-0.1</formula>
    </cfRule>
  </conditionalFormatting>
  <conditionalFormatting sqref="G144 I144 K144 M144 O144">
    <cfRule type="cellIs" dxfId="8" priority="9" operator="between">
      <formula>-5%</formula>
      <formula>5%</formula>
    </cfRule>
  </conditionalFormatting>
  <conditionalFormatting sqref="G144 I144 K144 M144 O144">
    <cfRule type="cellIs" dxfId="7" priority="7" operator="greaterThan">
      <formula>5%</formula>
    </cfRule>
    <cfRule type="cellIs" dxfId="6" priority="8" operator="lessThan">
      <formula>-5%</formula>
    </cfRule>
  </conditionalFormatting>
  <conditionalFormatting sqref="G143 I143 K143 M143 O143">
    <cfRule type="cellIs" dxfId="5" priority="3" operator="between">
      <formula>0.95</formula>
      <formula>1.05</formula>
    </cfRule>
  </conditionalFormatting>
  <conditionalFormatting sqref="G143 I143 K143 M143 O143">
    <cfRule type="cellIs" dxfId="4" priority="1" operator="greaterThan">
      <formula>1.05</formula>
    </cfRule>
    <cfRule type="cellIs" dxfId="3" priority="2" operator="lessThan">
      <formula>0.95</formula>
    </cfRule>
  </conditionalFormatting>
  <conditionalFormatting sqref="F143:O143">
    <cfRule type="cellIs" dxfId="2" priority="4" operator="greaterThan">
      <formula>110%</formula>
    </cfRule>
    <cfRule type="cellIs" dxfId="1" priority="5" operator="between">
      <formula>90%</formula>
      <formula>1.1</formula>
    </cfRule>
    <cfRule type="cellIs" dxfId="0" priority="6" operator="lessThan">
      <formula>0.9</formula>
    </cfRule>
  </conditionalFormatting>
  <dataValidations count="1">
    <dataValidation type="list" allowBlank="1" showInputMessage="1" showErrorMessage="1" sqref="E4:E28 E29:E142" xr:uid="{00000000-0002-0000-0000-000000000000}">
      <formula1>ElectorateCodes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Electorate selection</vt:lpstr>
      <vt:lpstr>Drop-down list</vt:lpstr>
      <vt:lpstr>ElectorateCodes</vt:lpstr>
      <vt:lpstr>'Electorate selection'!Print_Area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Tabije</dc:creator>
  <cp:lastModifiedBy>Spence, Rohan</cp:lastModifiedBy>
  <cp:lastPrinted>2014-10-09T03:37:49Z</cp:lastPrinted>
  <dcterms:created xsi:type="dcterms:W3CDTF">2010-11-29T05:43:11Z</dcterms:created>
  <dcterms:modified xsi:type="dcterms:W3CDTF">2019-01-18T03:07:08Z</dcterms:modified>
</cp:coreProperties>
</file>